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Formulaire LI" sheetId="1" r:id="rId1"/>
    <sheet name="Base de données" sheetId="2" state="hidden" r:id="rId2"/>
  </sheets>
  <definedNames>
    <definedName name="_ftn1" localSheetId="0">'Formulaire LI'!#REF!</definedName>
    <definedName name="_ftnref1" localSheetId="0">'Formulaire LI'!#REF!</definedName>
    <definedName name="_ftnref2" localSheetId="0">'Formulaire LI'!#REF!</definedName>
    <definedName name="_xlnm.Print_Area" localSheetId="0">'Formulaire LI'!$A$1:$I$638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1" i="1" l="1"/>
  <c r="D184" i="1"/>
  <c r="I149" i="1" l="1"/>
  <c r="I26" i="1"/>
  <c r="I37" i="1"/>
  <c r="I115" i="1" l="1"/>
  <c r="I110" i="1"/>
  <c r="I47" i="1"/>
  <c r="I611" i="1" l="1"/>
  <c r="I592" i="1"/>
  <c r="I581" i="1"/>
  <c r="I587" i="1"/>
  <c r="I575" i="1"/>
  <c r="I567" i="1"/>
  <c r="I562" i="1"/>
  <c r="I557" i="1"/>
  <c r="I553" i="1"/>
  <c r="I517" i="1" l="1"/>
  <c r="I513" i="1"/>
  <c r="I525" i="1"/>
  <c r="I521" i="1"/>
  <c r="I509" i="1"/>
  <c r="I502" i="1"/>
  <c r="I479" i="1"/>
  <c r="I471" i="1"/>
  <c r="I435" i="1"/>
  <c r="I426" i="1"/>
  <c r="I411" i="1"/>
  <c r="I407" i="1"/>
  <c r="I401" i="1"/>
  <c r="I396" i="1"/>
  <c r="I348" i="1"/>
  <c r="I332" i="1"/>
  <c r="I328" i="1"/>
  <c r="I323" i="1"/>
  <c r="I317" i="1"/>
  <c r="I311" i="1"/>
  <c r="I305" i="1"/>
  <c r="I282" i="1" l="1"/>
  <c r="I279" i="1"/>
  <c r="E258" i="1"/>
  <c r="E252" i="1"/>
  <c r="E246" i="1"/>
  <c r="I166" i="1" l="1"/>
  <c r="I136" i="1"/>
  <c r="I131" i="1"/>
  <c r="I121" i="1"/>
  <c r="I88" i="1"/>
  <c r="I71" i="1" l="1"/>
</calcChain>
</file>

<file path=xl/sharedStrings.xml><?xml version="1.0" encoding="utf-8"?>
<sst xmlns="http://schemas.openxmlformats.org/spreadsheetml/2006/main" count="348" uniqueCount="322">
  <si>
    <t>Lettre d’intention</t>
  </si>
  <si>
    <t xml:space="preserve">Pièces à télécharger sur le site du GIRCI Mediterranée et à joindre à la lettre d’intention lors du dépôt : </t>
  </si>
  <si>
    <t>INFORMATIONS GENERALES</t>
  </si>
  <si>
    <t xml:space="preserve">Nom du porteur : </t>
  </si>
  <si>
    <t>Titre du projet :</t>
  </si>
  <si>
    <r>
      <t xml:space="preserve">Fournir un résumé du projet en français </t>
    </r>
    <r>
      <rPr>
        <b/>
        <u/>
        <sz val="11"/>
        <color rgb="FF4472C4"/>
        <rFont val="Calibri"/>
        <family val="2"/>
        <scheme val="minor"/>
      </rPr>
      <t>et en anglais</t>
    </r>
    <r>
      <rPr>
        <sz val="11"/>
        <color rgb="FF4472C4"/>
        <rFont val="Calibri"/>
        <family val="2"/>
        <scheme val="minor"/>
      </rPr>
      <t xml:space="preserve">. Chaque résumé ne devra pas excéder 2000 caractères et devra être structuré de la manière suivante : </t>
    </r>
    <r>
      <rPr>
        <b/>
        <sz val="11"/>
        <color rgb="FF4472C4"/>
        <rFont val="Calibri"/>
        <family val="2"/>
        <scheme val="minor"/>
      </rPr>
      <t xml:space="preserve">contexte, objectifs, méthodes, perspectives </t>
    </r>
    <r>
      <rPr>
        <sz val="11"/>
        <color rgb="FF4472C4"/>
        <rFont val="Calibri"/>
        <family val="2"/>
        <scheme val="minor"/>
      </rPr>
      <t xml:space="preserve">et intérêts attendus des résultats de l’étude pour les patients, la santé publique ou les décisions publiques. </t>
    </r>
  </si>
  <si>
    <t>Ce résumé pourra être rendu public par la DGOS si le projet est retenu pour financement à des fins de communication et de valorisation.</t>
  </si>
  <si>
    <t>Investigateur coordonnateur :</t>
  </si>
  <si>
    <t>Profession du porteur de projet :</t>
  </si>
  <si>
    <t>Dans le cas d’une resoumission compléter l’item « Expertises antérieures et commentaires » en fin de document.</t>
  </si>
  <si>
    <t>Établissement de santé ou GCS coordonnateur gestionnaire des fonds pour le Ministère de la Santé :</t>
  </si>
  <si>
    <t>Nom de la structure :</t>
  </si>
  <si>
    <r>
      <t>Adresse :</t>
    </r>
    <r>
      <rPr>
        <sz val="9"/>
        <color rgb="FF000000"/>
        <rFont val="Calibri"/>
        <family val="2"/>
      </rPr>
      <t xml:space="preserve"> </t>
    </r>
  </si>
  <si>
    <t xml:space="preserve">Email : </t>
  </si>
  <si>
    <t>Nom du correspondant gestionnaire financier :</t>
  </si>
  <si>
    <t>Nom :</t>
  </si>
  <si>
    <t>Courriel DRCI/Gestionnaire des fonds :</t>
  </si>
  <si>
    <r>
      <t>Première soumission</t>
    </r>
    <r>
      <rPr>
        <sz val="11"/>
        <color rgb="FF4472C4"/>
        <rFont val="Calibri"/>
        <family val="2"/>
      </rPr>
      <t xml:space="preserve"> </t>
    </r>
    <r>
      <rPr>
        <b/>
        <sz val="11"/>
        <color rgb="FF4472C4"/>
        <rFont val="Calibri"/>
        <family val="2"/>
      </rPr>
      <t>de ce projet à un appel à projet DGOS :</t>
    </r>
    <r>
      <rPr>
        <sz val="11"/>
        <color rgb="FF4472C4"/>
        <rFont val="Calibri"/>
        <family val="2"/>
      </rPr>
      <t xml:space="preserve"> </t>
    </r>
  </si>
  <si>
    <t xml:space="preserve">Le projet concerne-t-il une maladie rare ? </t>
  </si>
  <si>
    <t>Mots clés libres :</t>
  </si>
  <si>
    <t xml:space="preserve">Âges concernés de la population cible : </t>
  </si>
  <si>
    <t xml:space="preserve">Chirurgie : </t>
  </si>
  <si>
    <t>Objet de la recherche</t>
  </si>
  <si>
    <r>
      <t>Objectif</t>
    </r>
    <r>
      <rPr>
        <sz val="13"/>
        <color rgb="FF4472C4"/>
        <rFont val="Calibri"/>
        <family val="2"/>
      </rPr>
      <t xml:space="preserve"> </t>
    </r>
    <r>
      <rPr>
        <b/>
        <sz val="13"/>
        <color rgb="FF4472C4"/>
        <rFont val="Calibri"/>
        <family val="2"/>
      </rPr>
      <t>Principal</t>
    </r>
    <r>
      <rPr>
        <i/>
        <sz val="13"/>
        <color rgb="FF4472C4"/>
        <rFont val="Calibri"/>
        <family val="2"/>
      </rPr>
      <t xml:space="preserve"> </t>
    </r>
  </si>
  <si>
    <t xml:space="preserve">Type d’objectif principal 1 : </t>
  </si>
  <si>
    <t>Type d’objectif principal 2 :</t>
  </si>
  <si>
    <t>Population d’étude</t>
  </si>
  <si>
    <t xml:space="preserve">              </t>
  </si>
  <si>
    <t>Spécialité</t>
  </si>
  <si>
    <t>Ville</t>
  </si>
  <si>
    <t>Pays</t>
  </si>
  <si>
    <t>Méthodologiste</t>
  </si>
  <si>
    <t>NOM :</t>
  </si>
  <si>
    <t>Prénom :</t>
  </si>
  <si>
    <t xml:space="preserve">Ville : </t>
  </si>
  <si>
    <t>Email :</t>
  </si>
  <si>
    <t xml:space="preserve">Si groupe comparateur : </t>
  </si>
  <si>
    <t>Nombre attendu de sujets éligibles dans les centres investigateurs</t>
  </si>
  <si>
    <t>(Au moins 50% des centres investigateurs doivent appartenir à l’interrégion)</t>
  </si>
  <si>
    <t>Investigateur</t>
  </si>
  <si>
    <t>Recrutement attendu / mois</t>
  </si>
  <si>
    <t>Total</t>
  </si>
  <si>
    <r>
      <t xml:space="preserve">Économiste de Santé </t>
    </r>
    <r>
      <rPr>
        <sz val="11"/>
        <color rgb="FF4472C4"/>
        <rFont val="Calibri"/>
        <family val="2"/>
      </rPr>
      <t>(si nécessaire)</t>
    </r>
  </si>
  <si>
    <r>
      <t>Si Analyse Médico-économique</t>
    </r>
    <r>
      <rPr>
        <sz val="13"/>
        <color rgb="FF4472C4"/>
        <rFont val="Calibri"/>
        <family val="2"/>
      </rPr>
      <t xml:space="preserve"> </t>
    </r>
  </si>
  <si>
    <t>Provenance du co-financement :</t>
  </si>
  <si>
    <t>Citer 5 références témoignant de l’expertise de l’équipe et/ou du candidat dans le domaine de recherche faisant l’objet de la demande</t>
  </si>
  <si>
    <t xml:space="preserve">Éléments liés à la mise en œuvre </t>
  </si>
  <si>
    <t>Mot-clé libre lié au domaine des évaluateurs :</t>
  </si>
  <si>
    <t xml:space="preserve">Âges concernés : </t>
  </si>
  <si>
    <t>9 - COMMENTAIRE GENERAL ET OBSERVATIONS SUR LE FORMULAIRE</t>
  </si>
  <si>
    <t>Nombre de caractères (automatique) :</t>
  </si>
  <si>
    <t xml:space="preserve">Civilité : </t>
  </si>
  <si>
    <t xml:space="preserve">NOM : </t>
  </si>
  <si>
    <t xml:space="preserve">Prénom : </t>
  </si>
  <si>
    <t xml:space="preserve">Email : </t>
  </si>
  <si>
    <t xml:space="preserve">Téléphone : </t>
  </si>
  <si>
    <t xml:space="preserve">Établissement : </t>
  </si>
  <si>
    <t xml:space="preserve">Adresse d’exercice : </t>
  </si>
  <si>
    <t>Sage-Femme</t>
  </si>
  <si>
    <t xml:space="preserve">Médecin </t>
  </si>
  <si>
    <t xml:space="preserve">Infirmière </t>
  </si>
  <si>
    <t>Biologiste</t>
  </si>
  <si>
    <t>Autres paramédicaux</t>
  </si>
  <si>
    <t xml:space="preserve">Domaine : </t>
  </si>
  <si>
    <t xml:space="preserve">Spécialité : </t>
  </si>
  <si>
    <r>
      <t xml:space="preserve">Financements antérieurs obtenus par le porteur de projet ou son service dans le cadre des appels à projet de la DGOS ? </t>
    </r>
    <r>
      <rPr>
        <sz val="11"/>
        <color rgb="FF4472C4"/>
        <rFont val="Calibri"/>
        <family val="2"/>
      </rPr>
      <t xml:space="preserve">(PHRC national, régionaux, inter régionaux, PRT, PRT-K, PRC, STIC, PREQHOS, PREPS, PHRIP, PRME, ReSP-Ir, Rech-MIE, Messidore, DAtAEe) </t>
    </r>
  </si>
  <si>
    <r>
      <rPr>
        <u/>
        <sz val="11"/>
        <color rgb="FF4472C4"/>
        <rFont val="Calibri"/>
        <family val="2"/>
      </rPr>
      <t>Si oui</t>
    </r>
    <r>
      <rPr>
        <sz val="11"/>
        <color rgb="FF4472C4"/>
        <rFont val="Calibri"/>
        <family val="2"/>
      </rPr>
      <t>, préciser (année de soumission, type d'appel à projets, investigateur-coordinateur, n°, état d'avancement : en instruction, mis en œuvre, en cours, phase d'analyse, publication princeps, abandonné)</t>
    </r>
  </si>
  <si>
    <t>Texte (max 500 caractères, espaces compris) :</t>
  </si>
  <si>
    <t>*En lien et cohérence avec les informations apportées au niveau de la liste des centres.</t>
  </si>
  <si>
    <r>
      <t xml:space="preserve">Acronyme </t>
    </r>
    <r>
      <rPr>
        <b/>
        <u/>
        <sz val="11"/>
        <color rgb="FF4472C4"/>
        <rFont val="Calibri"/>
        <family val="2"/>
      </rPr>
      <t>sans espace</t>
    </r>
    <r>
      <rPr>
        <b/>
        <sz val="11"/>
        <color rgb="FF4472C4"/>
        <rFont val="Calibri"/>
        <family val="2"/>
      </rPr>
      <t xml:space="preserve"> (max. 15 caractères, </t>
    </r>
    <r>
      <rPr>
        <b/>
        <u/>
        <sz val="11"/>
        <color rgb="FF4472C4"/>
        <rFont val="Calibri"/>
        <family val="2"/>
      </rPr>
      <t>sans espace</t>
    </r>
    <r>
      <rPr>
        <b/>
        <sz val="11"/>
        <color rgb="FF4472C4"/>
        <rFont val="Calibri"/>
        <family val="2"/>
      </rPr>
      <t xml:space="preserve">) :  </t>
    </r>
  </si>
  <si>
    <t>Les modalités de soumission des lettres d’intention sont homogènes et permettent, le cas échéant, un reclassement des lettres d'intention d'un appel à projets à l'autre, sans perte de temps pour les équipes candidates. Acceptez-vous un éventuel reclassement par les jurys ?</t>
  </si>
  <si>
    <t>Domaine du projet de Recherche </t>
  </si>
  <si>
    <t>Le projet concerne-t-il le domaine de l’oncologie ?</t>
  </si>
  <si>
    <r>
      <rPr>
        <i/>
        <u/>
        <sz val="10"/>
        <color rgb="FF4472C4"/>
        <rFont val="Calibri"/>
        <family val="2"/>
      </rPr>
      <t>Si Oui</t>
    </r>
    <r>
      <rPr>
        <i/>
        <sz val="10"/>
        <color rgb="FF4472C4"/>
        <rFont val="Calibri"/>
        <family val="2"/>
      </rPr>
      <t>, préciser organe, localisation tumorale :</t>
    </r>
  </si>
  <si>
    <r>
      <t xml:space="preserve">Si Oui, </t>
    </r>
    <r>
      <rPr>
        <i/>
        <sz val="10"/>
        <color rgb="FF4472C4"/>
        <rFont val="Calibri"/>
        <family val="2"/>
      </rPr>
      <t>préciser :</t>
    </r>
  </si>
  <si>
    <t>&gt; son code ORPHA (max 6 caractères)</t>
  </si>
  <si>
    <t>Anatomie et cytologie pathologiques</t>
  </si>
  <si>
    <t>Biologie</t>
  </si>
  <si>
    <t>Bariatrie</t>
  </si>
  <si>
    <t>Cardiologie</t>
  </si>
  <si>
    <t>Chirurgie maxillo-faciale/stomatologie</t>
  </si>
  <si>
    <t>Chirurgie plastique et reconstructrice</t>
  </si>
  <si>
    <t>Chirurgie viscérale et digestive</t>
  </si>
  <si>
    <t>Dermatologie</t>
  </si>
  <si>
    <t>Economie de la santé</t>
  </si>
  <si>
    <t>Endocrinologie/diabétologie/métabolisme et nutrition</t>
  </si>
  <si>
    <t>Explorations fonctionnelles</t>
  </si>
  <si>
    <t>Gastroentérologie</t>
  </si>
  <si>
    <t>Génétique</t>
  </si>
  <si>
    <t>Gériatrie</t>
  </si>
  <si>
    <t>Gynécologie</t>
  </si>
  <si>
    <t>Hématologie/vigilance et thérapeutique transfusionnelle</t>
  </si>
  <si>
    <t>Hépatologie</t>
  </si>
  <si>
    <t>Immunologie/allergologie</t>
  </si>
  <si>
    <t>Infectiologie/biologie des agents infectieux/hygiène</t>
  </si>
  <si>
    <t>Informatique médicale/modélisation et aide à la décision</t>
  </si>
  <si>
    <t>Médecine de la reproduction</t>
  </si>
  <si>
    <t>Médecine du travail/médecine légale/médecine sociale</t>
  </si>
  <si>
    <t>Médecine d’urgence</t>
  </si>
  <si>
    <t>Médecine générale</t>
  </si>
  <si>
    <t>Médecine hyperbare</t>
  </si>
  <si>
    <t>Médecine intensive – Réanimation</t>
  </si>
  <si>
    <t>Médecine interne</t>
  </si>
  <si>
    <t>Médecine nucléaire</t>
  </si>
  <si>
    <t>Médecine péri-opératoire /Anesthésie-Réanimation</t>
  </si>
  <si>
    <t>Médecine physique et réadaptation</t>
  </si>
  <si>
    <t>Médecine vasculaire</t>
  </si>
  <si>
    <t>Médecine complémentaire</t>
  </si>
  <si>
    <t>Méthodologie</t>
  </si>
  <si>
    <t>Néonatologie</t>
  </si>
  <si>
    <t>Néphrologie</t>
  </si>
  <si>
    <t>Neurologie</t>
  </si>
  <si>
    <t>Obstétrique</t>
  </si>
  <si>
    <t>Odontologie</t>
  </si>
  <si>
    <t>Oncologie</t>
  </si>
  <si>
    <t>Ophtalmologie</t>
  </si>
  <si>
    <t>Organisation des soins</t>
  </si>
  <si>
    <t>ORL</t>
  </si>
  <si>
    <t>Orthopédie/traumatologie</t>
  </si>
  <si>
    <t>Pédiatrie</t>
  </si>
  <si>
    <t>Pharmacologie</t>
  </si>
  <si>
    <t>Pneumologie</t>
  </si>
  <si>
    <t>Prise en charge des addictions</t>
  </si>
  <si>
    <t>Psychiatrie</t>
  </si>
  <si>
    <t>Radiologie/Imagerie</t>
  </si>
  <si>
    <t>Radiologie interventionnelle</t>
  </si>
  <si>
    <t>Radiothérapie</t>
  </si>
  <si>
    <t>Rhumatologie</t>
  </si>
  <si>
    <t>Santé Publique</t>
  </si>
  <si>
    <t>Soins palliatifs</t>
  </si>
  <si>
    <t>Urologie</t>
  </si>
  <si>
    <t>Discipline libre :</t>
  </si>
  <si>
    <t>1.</t>
  </si>
  <si>
    <t>2.</t>
  </si>
  <si>
    <t>3.</t>
  </si>
  <si>
    <t>4.</t>
  </si>
  <si>
    <t>5.</t>
  </si>
  <si>
    <t>Priorité thématique :</t>
  </si>
  <si>
    <r>
      <t>Rationnel (contexte et hypothèses)</t>
    </r>
    <r>
      <rPr>
        <sz val="13"/>
        <color rgb="FF4472C4"/>
        <rFont val="Calibri"/>
        <family val="2"/>
      </rPr>
      <t xml:space="preserve"> (</t>
    </r>
    <r>
      <rPr>
        <i/>
        <sz val="11"/>
        <color rgb="FF4472C4"/>
        <rFont val="Calibri"/>
        <family val="2"/>
      </rPr>
      <t>max. 2240 caractères, espaces compris)</t>
    </r>
  </si>
  <si>
    <r>
      <t xml:space="preserve">Originalité et caractère Innovant </t>
    </r>
    <r>
      <rPr>
        <sz val="13"/>
        <color rgb="FF4472C4"/>
        <rFont val="Calibri"/>
        <family val="2"/>
      </rPr>
      <t>(</t>
    </r>
    <r>
      <rPr>
        <i/>
        <sz val="11"/>
        <color rgb="FF4472C4"/>
        <rFont val="Calibri"/>
        <family val="2"/>
      </rPr>
      <t>max. 1120 caractères, espaces compris)</t>
    </r>
  </si>
  <si>
    <r>
      <t xml:space="preserve">Description des bénéfices attendus pour les patients et/ou pour la santé publique </t>
    </r>
    <r>
      <rPr>
        <sz val="13"/>
        <color rgb="FF4472C4"/>
        <rFont val="Calibri"/>
        <family val="2"/>
      </rPr>
      <t>(</t>
    </r>
    <r>
      <rPr>
        <i/>
        <sz val="11"/>
        <color rgb="FF4472C4"/>
        <rFont val="Calibri"/>
        <family val="2"/>
      </rPr>
      <t xml:space="preserve">max. 2240 caractères, espaces compris) </t>
    </r>
  </si>
  <si>
    <t xml:space="preserve">S’agit-il d’une étude d’envergure internationale ? </t>
  </si>
  <si>
    <t>Phase ou équivalent :</t>
  </si>
  <si>
    <r>
      <t xml:space="preserve">Date de marquage CE (JJ/MM/AAAA) </t>
    </r>
    <r>
      <rPr>
        <i/>
        <sz val="9"/>
        <rFont val="Calibri"/>
        <family val="2"/>
        <scheme val="minor"/>
      </rPr>
      <t>(max 10 caractères, espaces compris) :</t>
    </r>
  </si>
  <si>
    <r>
      <t xml:space="preserve">Date d'AMM (JJ/MM/AAAA) </t>
    </r>
    <r>
      <rPr>
        <i/>
        <sz val="9"/>
        <rFont val="Calibri"/>
        <family val="2"/>
        <scheme val="minor"/>
      </rPr>
      <t>(max 10 caractères, espaces compris) :</t>
    </r>
  </si>
  <si>
    <r>
      <t xml:space="preserve">Code acte et libellé  </t>
    </r>
    <r>
      <rPr>
        <i/>
        <sz val="9"/>
        <rFont val="Calibri"/>
        <family val="2"/>
        <scheme val="minor"/>
      </rPr>
      <t>(max 100 caractères, espaces compris) :</t>
    </r>
  </si>
  <si>
    <t>Autre</t>
  </si>
  <si>
    <t>Description d’hypothèses</t>
  </si>
  <si>
    <t>Faisabilité</t>
  </si>
  <si>
    <t>Tolérance</t>
  </si>
  <si>
    <t xml:space="preserve"> Efficacité</t>
  </si>
  <si>
    <t>Sécurité</t>
  </si>
  <si>
    <t>Efficience</t>
  </si>
  <si>
    <t>Impact budgétaire</t>
  </si>
  <si>
    <t>Organisation de l'offre de soins</t>
  </si>
  <si>
    <t xml:space="preserve">Si 'Autre', préciser : </t>
  </si>
  <si>
    <t>Etiologie</t>
  </si>
  <si>
    <t>Diagnostic</t>
  </si>
  <si>
    <t>Pronostic</t>
  </si>
  <si>
    <t>Observance</t>
  </si>
  <si>
    <t xml:space="preserve">Recherche sur les méthodes </t>
  </si>
  <si>
    <t>Recherche qualitative</t>
  </si>
  <si>
    <t>Pratique courante</t>
  </si>
  <si>
    <t xml:space="preserve">Objectifs Secondaires </t>
  </si>
  <si>
    <t>Critère d'évaluation</t>
  </si>
  <si>
    <t>Critère d'évaluation principal (en lien avec l’objectif principal)</t>
  </si>
  <si>
    <r>
      <t xml:space="preserve">Description de l’objectif principal </t>
    </r>
    <r>
      <rPr>
        <sz val="11"/>
        <color rgb="FF4472C4"/>
        <rFont val="Calibri"/>
        <family val="2"/>
      </rPr>
      <t>(max 340 caractères, espaces compris) :</t>
    </r>
  </si>
  <si>
    <r>
      <t xml:space="preserve">Description de l’objectif principal </t>
    </r>
    <r>
      <rPr>
        <sz val="11"/>
        <color rgb="FF4472C4"/>
        <rFont val="Calibri"/>
        <family val="2"/>
      </rPr>
      <t>(max 1120 caractères, espaces compris) :</t>
    </r>
  </si>
  <si>
    <t>(max 340 caractères, espaces compris) :</t>
  </si>
  <si>
    <t>Critères d'évaluation secondaires (en lien avec les objectifs secondaires)</t>
  </si>
  <si>
    <t>(max 1120 caractères, espaces compris) :</t>
  </si>
  <si>
    <r>
      <t>Principaux critères d’inclusion</t>
    </r>
    <r>
      <rPr>
        <sz val="11"/>
        <color rgb="FF4472C4"/>
        <rFont val="Calibri"/>
        <family val="2"/>
      </rPr>
      <t xml:space="preserve"> </t>
    </r>
    <r>
      <rPr>
        <b/>
        <sz val="11"/>
        <color rgb="FF4472C4"/>
        <rFont val="Calibri"/>
        <family val="2"/>
      </rPr>
      <t>(</t>
    </r>
    <r>
      <rPr>
        <sz val="11"/>
        <color rgb="FF4472C4"/>
        <rFont val="Calibri"/>
        <family val="2"/>
      </rPr>
      <t>max 560 caractères, espaces compris) :</t>
    </r>
  </si>
  <si>
    <r>
      <t>Principaux critères de non inclusion</t>
    </r>
    <r>
      <rPr>
        <sz val="13"/>
        <color rgb="FF4472C4"/>
        <rFont val="Calibri"/>
        <family val="2"/>
      </rPr>
      <t xml:space="preserve"> (</t>
    </r>
    <r>
      <rPr>
        <sz val="11"/>
        <color rgb="FF4472C4"/>
        <rFont val="Calibri"/>
        <family val="2"/>
      </rPr>
      <t>max 560 caractères, espaces compris) :</t>
    </r>
  </si>
  <si>
    <t xml:space="preserve">Utilisation d’outils d’intelligence artificiel (IA) </t>
  </si>
  <si>
    <t>Si des outils d’IA ont été utilisés, décrivez brièvement la nature et l’étendue de l’utilisation de l’IA (par exemple : rédaction, analyse de données, correction linguistique, etc.) :</t>
  </si>
  <si>
    <t>Si oui, veuillez préciser : (ex. : outils d’assistance à la rédaction et outils de recherche bibliographique)  (max. 450 caractères)</t>
  </si>
  <si>
    <t xml:space="preserve">Pour l’étape de présélection, veuillez indiquer si des outils d’intelligence artificielle (IA) ont été utilisés lors de la préparation de cette proposition. Je certifie que : </t>
  </si>
  <si>
    <t>Pour l’étape de présélection, je certifie que les informations, sources et références citées dans le dossier ont été vérifiées et sont exactes, existantes et vérifiables. Le cas échéant, l’utilisation d’outils d’assistance à la rédaction et/ou d’intelligence artificielle générative n’a pas remplacé une vérification humaine, en particulier pour les références fondant les éléments clés du projet :</t>
  </si>
  <si>
    <r>
      <t>Projet monocentrique</t>
    </r>
    <r>
      <rPr>
        <sz val="11"/>
        <color rgb="FF4472C4"/>
        <rFont val="Calibri"/>
        <family val="2"/>
      </rPr>
      <t xml:space="preserve">   </t>
    </r>
    <r>
      <rPr>
        <sz val="11"/>
        <color rgb="FF4472C4"/>
        <rFont val="MS Gothic"/>
        <family val="3"/>
      </rPr>
      <t/>
    </r>
  </si>
  <si>
    <t xml:space="preserve">Si 'Non', Nombre prévisionnel de centres d’inclusion (NC) :      </t>
  </si>
  <si>
    <r>
      <t>Si 'Oui'</t>
    </r>
    <r>
      <rPr>
        <b/>
        <i/>
        <sz val="11"/>
        <color rgb="FF4472C4"/>
        <rFont val="Calibri"/>
        <family val="2"/>
        <scheme val="minor"/>
      </rPr>
      <t xml:space="preserve">, </t>
    </r>
    <r>
      <rPr>
        <b/>
        <i/>
        <sz val="11"/>
        <color rgb="FFFF0000"/>
        <rFont val="Calibri"/>
        <family val="2"/>
        <scheme val="minor"/>
      </rPr>
      <t>Justifier :</t>
    </r>
  </si>
  <si>
    <r>
      <t xml:space="preserve">Co-investigateurs </t>
    </r>
    <r>
      <rPr>
        <sz val="13"/>
        <color rgb="FF4472C4"/>
        <rFont val="Calibri"/>
        <family val="2"/>
      </rPr>
      <t xml:space="preserve">(1 à N) : </t>
    </r>
  </si>
  <si>
    <t>Intégrer des centres extérieurs à l’Interrégion est possible à condition qu’au minimum 50 % des centres d’inclusion soient dans le périmètre du GIRCI MED, et qu’au plus 50% du budget de l’étude y soit alloué. Si le centre associé ne fait pas partie de l’interrégion, une justification claire et concise doit être fournie.</t>
  </si>
  <si>
    <t xml:space="preserve">Nom Prénom </t>
  </si>
  <si>
    <t>Tél</t>
  </si>
  <si>
    <t>Justification, si hors interrégion</t>
  </si>
  <si>
    <t xml:space="preserve">Civilité : </t>
  </si>
  <si>
    <t>Tél. :</t>
  </si>
  <si>
    <t>Email</t>
  </si>
  <si>
    <t xml:space="preserve">Méthodologie du projet </t>
  </si>
  <si>
    <t>Méta-analyse</t>
  </si>
  <si>
    <t>Etude contrôlée randomisée</t>
  </si>
  <si>
    <t>Plan expérimental :</t>
  </si>
  <si>
    <t xml:space="preserve">Revue systématique </t>
  </si>
  <si>
    <t xml:space="preserve">Etude pragmatique </t>
  </si>
  <si>
    <t>Etude quasi-expérimentale (cohortes non randomisées, …..)</t>
  </si>
  <si>
    <t>Etude de cohorte prospective</t>
  </si>
  <si>
    <t>Etude cas-contrôle</t>
  </si>
  <si>
    <t>Etude transversale</t>
  </si>
  <si>
    <t>Etude de cohorte rétrospective</t>
  </si>
  <si>
    <t xml:space="preserve">Recherche dans les bases de données médico-administratives </t>
  </si>
  <si>
    <t>Modélisation</t>
  </si>
  <si>
    <t>Série de cas</t>
  </si>
  <si>
    <t>Si 'Etude contrôlée randomisée' :</t>
  </si>
  <si>
    <t>Si 'Autre plan expérimental', préciser quel type (max. 3200 caractères) :</t>
  </si>
  <si>
    <r>
      <t xml:space="preserve">Description du plan expérimental </t>
    </r>
    <r>
      <rPr>
        <sz val="11"/>
        <color rgb="FF4472C4"/>
        <rFont val="Calibri"/>
        <family val="2"/>
      </rPr>
      <t>(max. 2240 caractères)</t>
    </r>
    <r>
      <rPr>
        <b/>
        <sz val="11"/>
        <color rgb="FF4472C4"/>
        <rFont val="Calibri"/>
        <family val="2"/>
      </rPr>
      <t xml:space="preserve"> :</t>
    </r>
  </si>
  <si>
    <r>
      <t>Description du groupe expérimental (</t>
    </r>
    <r>
      <rPr>
        <i/>
        <sz val="11"/>
        <color rgb="FF4472C4"/>
        <rFont val="Calibri"/>
        <family val="2"/>
      </rPr>
      <t>max 340 caractères, espaces compris) :</t>
    </r>
  </si>
  <si>
    <r>
      <t>Description du groupe contrôle (</t>
    </r>
    <r>
      <rPr>
        <i/>
        <sz val="11"/>
        <color rgb="FF4472C4"/>
        <rFont val="Calibri"/>
        <family val="2"/>
      </rPr>
      <t>max 340 caractères, espaces compris) :</t>
    </r>
  </si>
  <si>
    <t>Inclusions</t>
  </si>
  <si>
    <t>Le projet comporte-t-il des inclusions de sujets (ou autres participations) ?</t>
  </si>
  <si>
    <t>Durée de la participation de chaque sujet/participant (durée) :</t>
  </si>
  <si>
    <t>Durée de la participation de chaque sujet/participant (unité de temps) :</t>
  </si>
  <si>
    <t>Jour(s)</t>
  </si>
  <si>
    <t>Mois</t>
  </si>
  <si>
    <t>Année(s)</t>
  </si>
  <si>
    <t xml:space="preserve">DUR : Durée prévisionnelle de recrutement (en mois) : </t>
  </si>
  <si>
    <t>NP : Nombre de sujets ou observations prévu(e)s à recruter :</t>
  </si>
  <si>
    <t xml:space="preserve">(max 2000 caractères, espaces compris) : </t>
  </si>
  <si>
    <r>
      <t xml:space="preserve">Justification de la taille de l’échantillon </t>
    </r>
    <r>
      <rPr>
        <sz val="11"/>
        <color rgb="FF4472C4"/>
        <rFont val="Calibri"/>
        <family val="2"/>
      </rPr>
      <t xml:space="preserve">(max 2000 caractères, espaces compris) : </t>
    </r>
  </si>
  <si>
    <t>Nombre de sujets ou observations prévu(e)s à recruter / mois / centre (cf. document liste des centres co-investigateurs) :</t>
  </si>
  <si>
    <t xml:space="preserve">((NP / DUR) / NC) = </t>
  </si>
  <si>
    <r>
      <t>Justification si le chiffre est supérieur à 2 (</t>
    </r>
    <r>
      <rPr>
        <sz val="11"/>
        <color rgb="FF4472C4"/>
        <rFont val="Calibri"/>
        <family val="2"/>
      </rPr>
      <t>max 2000 caractères, espaces compris) :</t>
    </r>
  </si>
  <si>
    <t>Un économiste de la santé publique participe-t-il au projet (obligatoire pour le PRME ou en cas de volet médico-économique) ?</t>
  </si>
  <si>
    <t>Civilité :</t>
  </si>
  <si>
    <t>Si 'Autre', argumenter :</t>
  </si>
  <si>
    <r>
      <t xml:space="preserve">Méthode d’analyse médico-économique </t>
    </r>
    <r>
      <rPr>
        <sz val="11"/>
        <color rgb="FF4472C4"/>
        <rFont val="Calibri"/>
        <family val="2"/>
      </rPr>
      <t>(plusieurs choix possibles)</t>
    </r>
    <r>
      <rPr>
        <b/>
        <sz val="11"/>
        <color rgb="FF4472C4"/>
        <rFont val="Calibri"/>
        <family val="2"/>
      </rPr>
      <t xml:space="preserve"> :</t>
    </r>
  </si>
  <si>
    <t xml:space="preserve">Description de l'analyse médico-économique  </t>
  </si>
  <si>
    <t xml:space="preserve">(max 2240 caractères, espaces compris) :  </t>
  </si>
  <si>
    <r>
      <t>Justification du volet médico-économique (hors PRME) et des analyses médico-économiques (tout AAP) proposé.s dans le projet de recherche.</t>
    </r>
    <r>
      <rPr>
        <sz val="11"/>
        <color rgb="FF4472C4"/>
        <rFont val="Calibri"/>
        <family val="2"/>
      </rPr>
      <t xml:space="preserve">  </t>
    </r>
    <r>
      <rPr>
        <sz val="10"/>
        <color rgb="FF4472C4"/>
        <rFont val="Calibri"/>
        <family val="2"/>
      </rPr>
      <t xml:space="preserve">Notamment rationnel, intérêt pour les décideurs publics mais également quelles sont les modalités actuelles de financement des stratégies étudiées ? – ex : le tarif, le niveau de remboursement, etc. </t>
    </r>
  </si>
  <si>
    <t xml:space="preserve">Niveau approximatif de financement DGOS demandé, en €  : </t>
  </si>
  <si>
    <r>
      <t xml:space="preserve">Autre(s) commentaire(s) d’ordre budgétaire </t>
    </r>
    <r>
      <rPr>
        <sz val="11"/>
        <color rgb="FF4472C4"/>
        <rFont val="Calibri"/>
        <family val="2"/>
      </rPr>
      <t>(max. 450 caractères) :</t>
    </r>
  </si>
  <si>
    <t>Financement total nécessaire au projet, en € :</t>
  </si>
  <si>
    <t>NB : Ce financement ne doit pas excéder 300 000 euros</t>
  </si>
  <si>
    <t xml:space="preserve">Co-Financement prévu : </t>
  </si>
  <si>
    <t>Si oui, quel montant ?</t>
  </si>
  <si>
    <t>Montant </t>
  </si>
  <si>
    <t>€</t>
  </si>
  <si>
    <r>
      <t>Avez-vous déjà obtenu un accord de ces co-financements ?</t>
    </r>
    <r>
      <rPr>
        <sz val="11"/>
        <color rgb="FF000000"/>
        <rFont val="Arial"/>
        <family val="2"/>
      </rPr>
      <t xml:space="preserve"> </t>
    </r>
    <r>
      <rPr>
        <sz val="11"/>
        <color rgb="FF000000"/>
        <rFont val="MS Gothic"/>
        <family val="3"/>
      </rPr>
      <t/>
    </r>
  </si>
  <si>
    <t xml:space="preserve">Si oui, le ou lesquels ? </t>
  </si>
  <si>
    <r>
      <t xml:space="preserve">Référence 1 (PMID, année, revue, titre, auteurs) </t>
    </r>
    <r>
      <rPr>
        <sz val="11"/>
        <color rgb="FF4472C4"/>
        <rFont val="Calibri"/>
        <family val="2"/>
      </rPr>
      <t>(max. 750 caractères) :</t>
    </r>
  </si>
  <si>
    <r>
      <t xml:space="preserve">Référence 2 (PMID, année, revue, titre, auteurs) </t>
    </r>
    <r>
      <rPr>
        <sz val="11"/>
        <color rgb="FF4472C4"/>
        <rFont val="Calibri"/>
        <family val="2"/>
      </rPr>
      <t>(max. 750 caractères) :</t>
    </r>
  </si>
  <si>
    <r>
      <t xml:space="preserve">Référence 3 (PMID, année, revue, titre, auteurs) </t>
    </r>
    <r>
      <rPr>
        <sz val="11"/>
        <color rgb="FF4472C4"/>
        <rFont val="Calibri"/>
        <family val="2"/>
      </rPr>
      <t>(max. 750 caractères) :</t>
    </r>
  </si>
  <si>
    <r>
      <t xml:space="preserve">Référence 4 (PMID, année, revue, titre, auteurs) </t>
    </r>
    <r>
      <rPr>
        <sz val="11"/>
        <color rgb="FF4472C4"/>
        <rFont val="Calibri"/>
        <family val="2"/>
      </rPr>
      <t>(max. 750 caractères) :</t>
    </r>
  </si>
  <si>
    <r>
      <t xml:space="preserve">Référence 5 (PMID, année, revue, titre, auteurs) </t>
    </r>
    <r>
      <rPr>
        <sz val="11"/>
        <color rgb="FF4472C4"/>
        <rFont val="Calibri"/>
        <family val="2"/>
      </rPr>
      <t>(max. 750 caractères) :</t>
    </r>
  </si>
  <si>
    <t>Référence 1 :</t>
  </si>
  <si>
    <t>Référence 2 :</t>
  </si>
  <si>
    <t>Référence 3 :</t>
  </si>
  <si>
    <t>Référence 4 :</t>
  </si>
  <si>
    <t>Référence 5 :</t>
  </si>
  <si>
    <t>Participation d’un réseau de recherche (au sens large)</t>
  </si>
  <si>
    <t>(max 450 caractères, espaces compris) :</t>
  </si>
  <si>
    <r>
      <t>Implication des patients et des associations de patients dans le projet</t>
    </r>
    <r>
      <rPr>
        <sz val="11"/>
        <color rgb="FF4472C4"/>
        <rFont val="Calibri"/>
        <family val="2"/>
      </rPr>
      <t/>
    </r>
  </si>
  <si>
    <t xml:space="preserve">Autres éléments garantissant la faisabilité du projet </t>
  </si>
  <si>
    <t xml:space="preserve">Expertises antérieures et commentaires  </t>
  </si>
  <si>
    <t>Ce projet a-t-il déjà été présenté lors d’une campagne précédente ?</t>
  </si>
  <si>
    <r>
      <t xml:space="preserve">Participation de partenaires industriels </t>
    </r>
    <r>
      <rPr>
        <sz val="11"/>
        <color rgb="FF4472C4"/>
        <rFont val="Calibri"/>
        <family val="2"/>
      </rPr>
      <t>(max 450 caractères, espaces compris) :</t>
    </r>
  </si>
  <si>
    <r>
      <rPr>
        <b/>
        <sz val="11"/>
        <color rgb="FF4472C4"/>
        <rFont val="Calibri"/>
        <family val="2"/>
      </rPr>
      <t>Expertise et commentaires du jury antérieurs</t>
    </r>
    <r>
      <rPr>
        <sz val="11"/>
        <color rgb="FF4472C4"/>
        <rFont val="Calibri"/>
        <family val="2"/>
      </rPr>
      <t xml:space="preserve"> </t>
    </r>
  </si>
  <si>
    <t xml:space="preserve">(max 10 000 caractères, espaces compris) : </t>
  </si>
  <si>
    <t xml:space="preserve">Réponses aux expertises et commentaires du jury antérieurs </t>
  </si>
  <si>
    <t xml:space="preserve">Résumé des modifications essentielles </t>
  </si>
  <si>
    <t>(max 10 000 caractères, espaces compris) :</t>
  </si>
  <si>
    <r>
      <t xml:space="preserve">Autre(s) commentaire(s) </t>
    </r>
    <r>
      <rPr>
        <sz val="11"/>
        <color rgb="FF4472C4"/>
        <rFont val="Calibri"/>
        <family val="2"/>
      </rPr>
      <t>(max. 350 caractères, espaces compris) :</t>
    </r>
  </si>
  <si>
    <t>Caractéristique du champ d’expertise du rapporteur</t>
  </si>
  <si>
    <t>Domaine du rapporteur suggéré :</t>
  </si>
  <si>
    <t>Tous les âges</t>
  </si>
  <si>
    <t>Adulte</t>
  </si>
  <si>
    <t>Adulte et gériatrie</t>
  </si>
  <si>
    <t>Pédiatrie et adulte</t>
  </si>
  <si>
    <t>Néonatologie </t>
  </si>
  <si>
    <t>Adolescent </t>
  </si>
  <si>
    <t>Jeunes adultes</t>
  </si>
  <si>
    <t>Chirurgie :</t>
  </si>
  <si>
    <r>
      <t xml:space="preserve">Autre(s) commentaire(s) sur le projet </t>
    </r>
    <r>
      <rPr>
        <sz val="11"/>
        <color rgb="FF4472C4"/>
        <rFont val="Calibri"/>
        <family val="2"/>
      </rPr>
      <t>(max. 350 caractères) :</t>
    </r>
  </si>
  <si>
    <t xml:space="preserve">Discipline principale : </t>
  </si>
  <si>
    <t xml:space="preserve">Discipline secondaire : </t>
  </si>
  <si>
    <t xml:space="preserve">Plan de santé publique (à séléctionner) : </t>
  </si>
  <si>
    <r>
      <t xml:space="preserve">Acronyme : </t>
    </r>
    <r>
      <rPr>
        <i/>
        <sz val="11"/>
        <color rgb="FF4472C4"/>
        <rFont val="Calibri"/>
        <family val="2"/>
      </rPr>
      <t>(15 caractères maximum, pas d’espace) :</t>
    </r>
  </si>
  <si>
    <t>RESUME DU PROJET</t>
  </si>
  <si>
    <r>
      <t>Résumé en français</t>
    </r>
    <r>
      <rPr>
        <sz val="13"/>
        <color rgb="FF4472C4"/>
        <rFont val="Calibri"/>
        <family val="2"/>
        <scheme val="minor"/>
      </rPr>
      <t xml:space="preserve"> (max. 2000 caractères, espaces compris) :</t>
    </r>
  </si>
  <si>
    <r>
      <t xml:space="preserve">Résumé en anglais </t>
    </r>
    <r>
      <rPr>
        <sz val="13"/>
        <color rgb="FF4472C4"/>
        <rFont val="Calibri"/>
        <family val="2"/>
        <scheme val="minor"/>
      </rPr>
      <t>(max. 2000 caractères, espaces compris) :</t>
    </r>
  </si>
  <si>
    <t>Si 'Autre' préciser laquelle  (max 80 caractères, espaces compris) :</t>
  </si>
  <si>
    <t>1 - PORTEUR DE PROJET</t>
  </si>
  <si>
    <t>2 - STRUCTURES</t>
  </si>
  <si>
    <t>(max 420 caractères, espaces compris) :</t>
  </si>
  <si>
    <t>Structure responsable de la gestion de projet (nom de la structure, adresse, …)</t>
  </si>
  <si>
    <t>Structure responsable de l’assurance qualité (nom de la structure, adresse, …)</t>
  </si>
  <si>
    <t>Structure responsable de la gestion des données et des statistiques (nom de la structure, adresse, …)</t>
  </si>
  <si>
    <t>(max 420 caractères, espaces compris) </t>
  </si>
  <si>
    <t xml:space="preserve">Nombre prévisionnel de centres d’inclusion = NC* : </t>
  </si>
  <si>
    <r>
      <t xml:space="preserve">Titre du projet FR  </t>
    </r>
    <r>
      <rPr>
        <sz val="11"/>
        <color rgb="FF4472C4"/>
        <rFont val="Calibri"/>
        <family val="2"/>
      </rPr>
      <t>(max. 2000 caractères, espaces compris) :</t>
    </r>
  </si>
  <si>
    <r>
      <t xml:space="preserve">Titre du projet en Anglais </t>
    </r>
    <r>
      <rPr>
        <sz val="11"/>
        <color rgb="FF4472C4"/>
        <rFont val="Calibri"/>
        <family val="2"/>
      </rPr>
      <t>(max. 2000 caractères, espaces compris) :</t>
    </r>
  </si>
  <si>
    <t>Si non, préciser (année, programme (et GIRCI concerné si PHRC-I ou ReSP-Ir), numéro, Acronyme, Porteur, et si non retenu au stade de la lettre d’intention ou du dossier complet). Exemple : 2023, PHRC-I GIRCI IDF, AOR23, OSCARON, Dr Alexandre Chercheur, lettre d’intention non retenue.</t>
  </si>
  <si>
    <t>(max 500 caractères, espaces compris) </t>
  </si>
  <si>
    <t>&gt; le nom de la maladie rare (max 100 caractères, espaces compris) :</t>
  </si>
  <si>
    <t>Tableau des centres investigateurs (format Excel - format imposé)
Demande de récusation datée et signée (format imposé)</t>
  </si>
  <si>
    <r>
      <rPr>
        <b/>
        <sz val="12"/>
        <color rgb="FFFF0000"/>
        <rFont val="Calibri"/>
        <family val="2"/>
        <scheme val="minor"/>
      </rPr>
      <t>Date limite de dépôt : 03 novembre 2026 à 17h59</t>
    </r>
    <r>
      <rPr>
        <b/>
        <sz val="12"/>
        <color theme="1"/>
        <rFont val="Calibri"/>
        <family val="2"/>
        <scheme val="minor"/>
      </rPr>
      <t xml:space="preserve">
sur le site du GIRCI : https://gircimediterranee.fr/</t>
    </r>
  </si>
  <si>
    <t>PHRC-I 2026</t>
  </si>
  <si>
    <t>Chirurgien-dentiste</t>
  </si>
  <si>
    <t>Profession du porteur de projet</t>
  </si>
  <si>
    <t>Priorité thématique </t>
  </si>
  <si>
    <t xml:space="preserve">Type d’objectif principal 1 </t>
  </si>
  <si>
    <t>Type d’objectif principal 2</t>
  </si>
  <si>
    <t>Plan expérimental</t>
  </si>
  <si>
    <t xml:space="preserve">Âges concernés </t>
  </si>
  <si>
    <t>3 - PROJET DE RECHERCHE</t>
  </si>
  <si>
    <t xml:space="preserve">4 - METHODOLOGIE ET INCLUSIONS </t>
  </si>
  <si>
    <t xml:space="preserve">5 - MEDICO-ECONOMIE </t>
  </si>
  <si>
    <t xml:space="preserve">6 - FINANCEMENT </t>
  </si>
  <si>
    <t>7 - REFERENCES BIBLIOGRAPHIQUES</t>
  </si>
  <si>
    <t xml:space="preserve">8 - INFORMATIONS POUR LES EVALUATEURS  </t>
  </si>
  <si>
    <t>TRL : Niveau de maturité de la technologie de santé (2)</t>
  </si>
  <si>
    <t>Thérapeutique (impact sur des critères de jugement cliniques « durs ») (3)</t>
  </si>
  <si>
    <t>Causalité (5)</t>
  </si>
  <si>
    <t>Thérapeutique (impact sur des critères de jugement intermédiaires) (4)</t>
  </si>
  <si>
    <t xml:space="preserve">NB (en focntion du choix de l'objectif principal 2) : </t>
  </si>
  <si>
    <t>(3) Exemple : réduction de la mortalité lors de la survenue d’infarctus du myocarde</t>
  </si>
  <si>
    <t>(4) Exemple : réduction du cholestérol sérique, amélioration sur une échelle de douleur</t>
  </si>
  <si>
    <t>(5) Etudes visant à déterminer les causes d’une pathologie, le risque d’être exposé à un médicament, un polluant…</t>
  </si>
  <si>
    <t xml:space="preserve">(6) Dans le cas des établissements comportant plusieurs Groupes hospitaliers (GH), le nom de ces derniers doit être obligatoirement renseigné. </t>
  </si>
  <si>
    <t>NB :</t>
  </si>
  <si>
    <r>
      <t>Hôpital/ GH</t>
    </r>
    <r>
      <rPr>
        <vertAlign val="superscript"/>
        <sz val="10"/>
        <color rgb="FF4472C4"/>
        <rFont val="Calibri"/>
        <family val="2"/>
        <scheme val="minor"/>
      </rPr>
      <t>6</t>
    </r>
  </si>
  <si>
    <t>Technologie de santé (1 : http://htaglossary.net)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</si>
</sst>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 &quot;##&quot; &quot;##&quot; &quot;##&quot; &quot;##"/>
  </numFmts>
  <fonts count="58" x14ac:knownFonts="1">
    <font>
      <sz val="11"/>
      <color theme="1"/>
      <name val="Calibri"/>
      <family val="2"/>
      <scheme val="minor"/>
    </font>
    <font>
      <b/>
      <sz val="16"/>
      <color theme="1"/>
      <name val="Calibri"/>
      <family val="2"/>
      <scheme val="minor"/>
    </font>
    <font>
      <b/>
      <sz val="12"/>
      <color theme="1"/>
      <name val="Calibri"/>
      <family val="2"/>
      <scheme val="minor"/>
    </font>
    <font>
      <i/>
      <sz val="12"/>
      <color theme="1"/>
      <name val="Calibri"/>
      <family val="2"/>
      <scheme val="minor"/>
    </font>
    <font>
      <sz val="12"/>
      <color theme="1"/>
      <name val="Calibri"/>
      <family val="2"/>
      <scheme val="minor"/>
    </font>
    <font>
      <sz val="12"/>
      <color rgb="FF000000"/>
      <name val="Arial"/>
      <family val="2"/>
    </font>
    <font>
      <b/>
      <sz val="12"/>
      <color rgb="FF000000"/>
      <name val="Calibri"/>
      <family val="2"/>
    </font>
    <font>
      <b/>
      <sz val="13"/>
      <color rgb="FF4472C4"/>
      <name val="Calibri"/>
      <family val="2"/>
    </font>
    <font>
      <b/>
      <sz val="11"/>
      <color rgb="FF000000"/>
      <name val="Calibri"/>
      <family val="2"/>
    </font>
    <font>
      <i/>
      <sz val="11"/>
      <color rgb="FF4472C4"/>
      <name val="Calibri"/>
      <family val="2"/>
    </font>
    <font>
      <b/>
      <sz val="9"/>
      <name val="Calibri"/>
      <family val="2"/>
    </font>
    <font>
      <sz val="11"/>
      <color rgb="FF4472C4"/>
      <name val="Calibri"/>
      <family val="2"/>
      <scheme val="minor"/>
    </font>
    <font>
      <b/>
      <sz val="11"/>
      <color rgb="FF4472C4"/>
      <name val="Calibri"/>
      <family val="2"/>
      <scheme val="minor"/>
    </font>
    <font>
      <b/>
      <u/>
      <sz val="11"/>
      <color rgb="FF4472C4"/>
      <name val="Calibri"/>
      <family val="2"/>
      <scheme val="minor"/>
    </font>
    <font>
      <b/>
      <sz val="13"/>
      <color rgb="FF4472C4"/>
      <name val="Calibri"/>
      <family val="2"/>
      <scheme val="minor"/>
    </font>
    <font>
      <b/>
      <sz val="11"/>
      <color rgb="FF4472C4"/>
      <name val="Calibri"/>
      <family val="2"/>
    </font>
    <font>
      <sz val="11"/>
      <color rgb="FF4472C4"/>
      <name val="Calibri"/>
      <family val="2"/>
    </font>
    <font>
      <b/>
      <sz val="11"/>
      <color rgb="FF4472C4"/>
      <name val="MS Gothic"/>
      <family val="3"/>
    </font>
    <font>
      <sz val="11"/>
      <color rgb="FF4472C4"/>
      <name val="MS Gothic"/>
      <family val="3"/>
    </font>
    <font>
      <u/>
      <sz val="11"/>
      <color rgb="FF4472C4"/>
      <name val="Calibri"/>
      <family val="2"/>
    </font>
    <font>
      <i/>
      <sz val="11"/>
      <color rgb="FF000000"/>
      <name val="Calibri"/>
      <family val="2"/>
    </font>
    <font>
      <sz val="9"/>
      <color rgb="FF000000"/>
      <name val="Calibri"/>
      <family val="2"/>
    </font>
    <font>
      <b/>
      <sz val="9"/>
      <color rgb="FF000000"/>
      <name val="Calibri"/>
      <family val="2"/>
    </font>
    <font>
      <b/>
      <u/>
      <sz val="11"/>
      <color rgb="FF4472C4"/>
      <name val="Calibri"/>
      <family val="2"/>
    </font>
    <font>
      <sz val="11"/>
      <color rgb="FF4472C4"/>
      <name val="Segoe UI Symbol"/>
      <family val="2"/>
    </font>
    <font>
      <i/>
      <sz val="10"/>
      <color rgb="FF4472C4"/>
      <name val="Calibri"/>
      <family val="2"/>
    </font>
    <font>
      <sz val="10"/>
      <color rgb="FF4472C4"/>
      <name val="Calibri"/>
      <family val="2"/>
    </font>
    <font>
      <sz val="11"/>
      <color rgb="FF000000"/>
      <name val="Calibri"/>
      <family val="2"/>
    </font>
    <font>
      <sz val="11"/>
      <color rgb="FF000000"/>
      <name val="MS Gothic"/>
      <family val="3"/>
    </font>
    <font>
      <sz val="10"/>
      <color rgb="FF4472C4"/>
      <name val="Calibri"/>
      <family val="2"/>
      <scheme val="minor"/>
    </font>
    <font>
      <i/>
      <sz val="13"/>
      <color rgb="FF4472C4"/>
      <name val="Calibri"/>
      <family val="2"/>
    </font>
    <font>
      <sz val="13"/>
      <color rgb="FF4472C4"/>
      <name val="Calibri"/>
      <family val="2"/>
    </font>
    <font>
      <b/>
      <i/>
      <sz val="11"/>
      <color rgb="FFFF0000"/>
      <name val="Calibri"/>
      <family val="2"/>
      <scheme val="minor"/>
    </font>
    <font>
      <sz val="12"/>
      <color rgb="FF000000"/>
      <name val="Calibri"/>
      <family val="2"/>
    </font>
    <font>
      <b/>
      <sz val="11"/>
      <name val="Calibri"/>
      <family val="2"/>
    </font>
    <font>
      <sz val="10"/>
      <name val="Calibri"/>
      <family val="2"/>
    </font>
    <font>
      <sz val="12"/>
      <color rgb="FF4472C4"/>
      <name val="Calibri"/>
      <family val="2"/>
    </font>
    <font>
      <sz val="8"/>
      <color rgb="FF2F5496"/>
      <name val="Calibri"/>
      <family val="2"/>
      <scheme val="minor"/>
    </font>
    <font>
      <sz val="11"/>
      <color rgb="FF000000"/>
      <name val="Arial"/>
      <family val="2"/>
    </font>
    <font>
      <b/>
      <sz val="11"/>
      <color rgb="FF000000"/>
      <name val="Calibri"/>
      <family val="2"/>
      <scheme val="minor"/>
    </font>
    <font>
      <u/>
      <sz val="11"/>
      <color theme="10"/>
      <name val="Calibri"/>
      <family val="2"/>
      <scheme val="minor"/>
    </font>
    <font>
      <sz val="11"/>
      <name val="Calibri"/>
      <family val="2"/>
    </font>
    <font>
      <sz val="11"/>
      <name val="Calibri"/>
      <family val="2"/>
      <scheme val="minor"/>
    </font>
    <font>
      <sz val="8"/>
      <color rgb="FF000000"/>
      <name val="Segoe UI"/>
      <family val="2"/>
    </font>
    <font>
      <i/>
      <u/>
      <sz val="10"/>
      <color rgb="FF4472C4"/>
      <name val="Calibri"/>
      <family val="2"/>
    </font>
    <font>
      <sz val="13"/>
      <name val="Calibri"/>
      <family val="2"/>
    </font>
    <font>
      <sz val="9"/>
      <name val="Calibri"/>
      <family val="2"/>
      <scheme val="minor"/>
    </font>
    <font>
      <i/>
      <sz val="9"/>
      <name val="Calibri"/>
      <family val="2"/>
      <scheme val="minor"/>
    </font>
    <font>
      <b/>
      <sz val="11"/>
      <color theme="1"/>
      <name val="Calibri"/>
      <family val="2"/>
      <scheme val="minor"/>
    </font>
    <font>
      <b/>
      <i/>
      <sz val="11"/>
      <color rgb="FF4472C4"/>
      <name val="Calibri"/>
      <family val="2"/>
      <scheme val="minor"/>
    </font>
    <font>
      <b/>
      <i/>
      <sz val="11"/>
      <color rgb="FF4472C4"/>
      <name val="Calibri"/>
      <family val="2"/>
    </font>
    <font>
      <vertAlign val="superscript"/>
      <sz val="10"/>
      <color rgb="FF4472C4"/>
      <name val="Calibri"/>
      <family val="2"/>
      <scheme val="minor"/>
    </font>
    <font>
      <b/>
      <sz val="10"/>
      <color rgb="FF4472C4"/>
      <name val="Calibri"/>
      <family val="2"/>
    </font>
    <font>
      <sz val="16"/>
      <color theme="1"/>
      <name val="Calibri"/>
      <family val="2"/>
      <scheme val="minor"/>
    </font>
    <font>
      <b/>
      <sz val="10"/>
      <color rgb="FFFF0000"/>
      <name val="Calibri"/>
      <family val="2"/>
    </font>
    <font>
      <b/>
      <sz val="20"/>
      <name val="Calibri"/>
      <family val="2"/>
      <scheme val="minor"/>
    </font>
    <font>
      <sz val="13"/>
      <color rgb="FF4472C4"/>
      <name val="Calibri"/>
      <family val="2"/>
      <scheme val="minor"/>
    </font>
    <font>
      <b/>
      <sz val="12"/>
      <color rgb="FFFF0000"/>
      <name val="Calibri"/>
      <family val="2"/>
      <scheme val="minor"/>
    </font>
  </fonts>
  <fills count="5">
    <fill>
      <patternFill patternType="none"/>
    </fill>
    <fill>
      <patternFill patternType="gray125"/>
    </fill>
    <fill>
      <patternFill patternType="solid">
        <fgColor rgb="FF7CD1EF"/>
        <bgColor indexed="64"/>
      </patternFill>
    </fill>
    <fill>
      <patternFill patternType="solid">
        <fgColor rgb="FFD9D9D9"/>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s>
  <cellStyleXfs count="2">
    <xf numFmtId="0" fontId="0" fillId="0" borderId="0"/>
    <xf numFmtId="0" fontId="40" fillId="0" borderId="0" applyNumberFormat="0" applyFill="0" applyBorder="0" applyAlignment="0" applyProtection="0"/>
  </cellStyleXfs>
  <cellXfs count="315">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9"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7" fillId="0" borderId="0" xfId="0" applyFont="1" applyAlignment="1">
      <alignment vertical="center"/>
    </xf>
    <xf numFmtId="0" fontId="18" fillId="0" borderId="0" xfId="0" applyFont="1" applyAlignment="1">
      <alignment horizontal="justify" vertical="center"/>
    </xf>
    <xf numFmtId="0" fontId="16" fillId="0" borderId="0" xfId="0" applyFont="1" applyAlignment="1">
      <alignment horizontal="justify" vertical="center"/>
    </xf>
    <xf numFmtId="0" fontId="8" fillId="0" borderId="0" xfId="0" applyFont="1" applyAlignment="1">
      <alignment horizontal="justify" vertical="center"/>
    </xf>
    <xf numFmtId="0" fontId="31" fillId="0" borderId="0" xfId="0" applyFont="1" applyAlignment="1">
      <alignment vertical="center"/>
    </xf>
    <xf numFmtId="0" fontId="33" fillId="0" borderId="0" xfId="0" applyFont="1" applyAlignment="1">
      <alignment vertical="center"/>
    </xf>
    <xf numFmtId="0" fontId="21"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9" fillId="0" borderId="0" xfId="0" applyFont="1" applyAlignment="1">
      <alignment vertical="center"/>
    </xf>
    <xf numFmtId="0" fontId="4" fillId="0" borderId="0" xfId="0" applyFont="1" applyAlignment="1">
      <alignment horizontal="left" vertical="center"/>
    </xf>
    <xf numFmtId="0" fontId="11" fillId="0" borderId="0" xfId="0" applyFont="1" applyAlignment="1">
      <alignment horizontal="left" vertical="center" wrapText="1"/>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15" fillId="0" borderId="0" xfId="0" applyFont="1" applyBorder="1" applyAlignment="1">
      <alignment vertical="center" wrapText="1"/>
    </xf>
    <xf numFmtId="0" fontId="17" fillId="0" borderId="0" xfId="0" applyFont="1" applyBorder="1" applyAlignment="1">
      <alignment vertical="center" wrapText="1"/>
    </xf>
    <xf numFmtId="0" fontId="16" fillId="0" borderId="0" xfId="0" applyFont="1" applyBorder="1" applyAlignment="1">
      <alignment vertical="center" wrapText="1"/>
    </xf>
    <xf numFmtId="0" fontId="18" fillId="0" borderId="0" xfId="0" applyFont="1" applyBorder="1" applyAlignment="1">
      <alignment horizontal="left" vertical="center" wrapText="1"/>
    </xf>
    <xf numFmtId="0" fontId="41" fillId="0" borderId="1" xfId="0" applyFont="1" applyBorder="1" applyAlignment="1">
      <alignment horizontal="left" vertical="center" indent="4"/>
    </xf>
    <xf numFmtId="0" fontId="42" fillId="0" borderId="1" xfId="0" applyFont="1" applyBorder="1" applyAlignment="1">
      <alignment vertical="center"/>
    </xf>
    <xf numFmtId="0" fontId="0" fillId="0" borderId="1" xfId="0" applyBorder="1" applyAlignment="1">
      <alignment vertical="center"/>
    </xf>
    <xf numFmtId="0" fontId="16" fillId="0" borderId="0" xfId="0" applyFont="1" applyBorder="1" applyAlignment="1">
      <alignment horizontal="left" vertical="center" wrapText="1"/>
    </xf>
    <xf numFmtId="0" fontId="11" fillId="0" borderId="0" xfId="0" applyFont="1" applyBorder="1" applyAlignment="1">
      <alignment vertical="center"/>
    </xf>
    <xf numFmtId="0" fontId="16" fillId="0" borderId="0" xfId="0" applyFont="1" applyBorder="1" applyAlignment="1">
      <alignment horizontal="center" vertical="center" wrapText="1"/>
    </xf>
    <xf numFmtId="0" fontId="41" fillId="0" borderId="0" xfId="0" applyFont="1" applyBorder="1" applyAlignment="1">
      <alignment horizontal="left" vertical="center" indent="4"/>
    </xf>
    <xf numFmtId="0" fontId="42" fillId="0" borderId="0" xfId="0" applyFont="1" applyBorder="1" applyAlignment="1">
      <alignment vertical="center"/>
    </xf>
    <xf numFmtId="0" fontId="16" fillId="0" borderId="0" xfId="0" applyFont="1" applyAlignment="1">
      <alignment vertical="center" wrapText="1"/>
    </xf>
    <xf numFmtId="0" fontId="16" fillId="0" borderId="0" xfId="0" applyFont="1" applyAlignment="1">
      <alignment horizontal="left" vertical="center" wrapText="1"/>
    </xf>
    <xf numFmtId="0" fontId="26" fillId="0" borderId="0" xfId="0" applyFont="1" applyBorder="1" applyAlignment="1">
      <alignment horizontal="left" vertical="center" wrapText="1"/>
    </xf>
    <xf numFmtId="0" fontId="15" fillId="0" borderId="0" xfId="0" applyFont="1" applyBorder="1" applyAlignment="1">
      <alignment horizontal="left" vertical="center"/>
    </xf>
    <xf numFmtId="0" fontId="15" fillId="0" borderId="0" xfId="0" applyFont="1" applyAlignment="1">
      <alignment horizontal="left" vertical="center" wrapText="1"/>
    </xf>
    <xf numFmtId="0" fontId="44" fillId="0" borderId="0" xfId="0" applyFont="1" applyAlignment="1">
      <alignment vertical="center"/>
    </xf>
    <xf numFmtId="0" fontId="42" fillId="0" borderId="0" xfId="0" applyFont="1" applyAlignment="1">
      <alignment vertical="center"/>
    </xf>
    <xf numFmtId="0" fontId="0" fillId="0" borderId="0" xfId="0" applyBorder="1" applyAlignment="1">
      <alignment horizontal="center" vertical="center"/>
    </xf>
    <xf numFmtId="0" fontId="15" fillId="0" borderId="0" xfId="0" applyFont="1" applyBorder="1" applyAlignment="1">
      <alignment horizontal="left" vertical="center"/>
    </xf>
    <xf numFmtId="0" fontId="15" fillId="0" borderId="0" xfId="0" applyFont="1" applyAlignment="1">
      <alignment horizontal="left" vertical="center" wrapText="1"/>
    </xf>
    <xf numFmtId="0" fontId="1" fillId="0" borderId="0" xfId="0" applyFont="1" applyAlignment="1">
      <alignment horizontal="center" vertical="center"/>
    </xf>
    <xf numFmtId="0" fontId="7" fillId="0" borderId="0" xfId="0" applyFont="1" applyAlignment="1">
      <alignment horizontal="left" vertical="center"/>
    </xf>
    <xf numFmtId="0" fontId="16" fillId="0" borderId="0" xfId="0" applyFont="1" applyBorder="1" applyAlignment="1">
      <alignment horizontal="left" vertical="center" wrapText="1"/>
    </xf>
    <xf numFmtId="0" fontId="15" fillId="0" borderId="0" xfId="0" applyFont="1" applyBorder="1" applyAlignment="1">
      <alignment horizontal="left" vertical="center" wrapText="1"/>
    </xf>
    <xf numFmtId="0" fontId="7" fillId="0" borderId="0" xfId="0" applyFont="1" applyBorder="1" applyAlignment="1">
      <alignment horizontal="left" vertical="center" wrapText="1"/>
    </xf>
    <xf numFmtId="0" fontId="46" fillId="0" borderId="0" xfId="0" applyFont="1" applyAlignment="1"/>
    <xf numFmtId="0" fontId="0" fillId="0" borderId="0" xfId="0" applyBorder="1" applyAlignment="1">
      <alignment horizontal="left" vertical="center" wrapText="1"/>
    </xf>
    <xf numFmtId="0" fontId="15" fillId="0" borderId="0" xfId="0" applyFont="1" applyAlignment="1">
      <alignment horizontal="left" vertical="center"/>
    </xf>
    <xf numFmtId="0" fontId="0" fillId="0" borderId="0" xfId="0" applyFont="1" applyAlignment="1">
      <alignment vertical="center"/>
    </xf>
    <xf numFmtId="0" fontId="15" fillId="0" borderId="0" xfId="0" applyFont="1" applyAlignment="1">
      <alignment vertical="center" wrapText="1"/>
    </xf>
    <xf numFmtId="0" fontId="11" fillId="0" borderId="0" xfId="0" applyFont="1" applyBorder="1" applyAlignment="1">
      <alignment horizontal="left" vertical="center"/>
    </xf>
    <xf numFmtId="0" fontId="2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0" xfId="0" applyFont="1" applyAlignment="1">
      <alignment horizontal="left" vertical="center"/>
    </xf>
    <xf numFmtId="0" fontId="16" fillId="0" borderId="0" xfId="0" applyFont="1" applyBorder="1" applyAlignment="1">
      <alignment horizontal="center" vertical="center"/>
    </xf>
    <xf numFmtId="0" fontId="48" fillId="0" borderId="0" xfId="0" applyFont="1" applyAlignment="1">
      <alignment vertical="center"/>
    </xf>
    <xf numFmtId="0" fontId="8" fillId="0" borderId="0" xfId="0" applyFont="1" applyBorder="1" applyAlignment="1">
      <alignment horizontal="left" vertical="center" wrapText="1"/>
    </xf>
    <xf numFmtId="0" fontId="29" fillId="0" borderId="0" xfId="0" applyFont="1"/>
    <xf numFmtId="0" fontId="11" fillId="0" borderId="1" xfId="0" applyFont="1" applyBorder="1" applyAlignment="1">
      <alignment horizontal="center" vertical="center"/>
    </xf>
    <xf numFmtId="0" fontId="12" fillId="0" borderId="0" xfId="0" applyFont="1" applyAlignment="1"/>
    <xf numFmtId="0" fontId="37" fillId="0" borderId="0" xfId="0" applyFont="1" applyAlignment="1">
      <alignment vertical="center" wrapText="1"/>
    </xf>
    <xf numFmtId="0" fontId="53" fillId="0" borderId="0" xfId="0" applyFont="1" applyBorder="1" applyAlignment="1">
      <alignment horizontal="left" vertical="center"/>
    </xf>
    <xf numFmtId="0" fontId="54" fillId="0" borderId="0" xfId="0" applyFont="1" applyAlignment="1">
      <alignment horizontal="left" vertical="center"/>
    </xf>
    <xf numFmtId="0" fontId="11" fillId="0" borderId="0" xfId="0" applyFont="1" applyAlignment="1">
      <alignment horizontal="left"/>
    </xf>
    <xf numFmtId="0" fontId="54" fillId="0" borderId="0" xfId="0" applyFont="1" applyBorder="1" applyAlignment="1">
      <alignment horizontal="left" vertical="center"/>
    </xf>
    <xf numFmtId="0" fontId="16" fillId="0" borderId="0" xfId="0" applyFont="1" applyBorder="1" applyAlignment="1">
      <alignment horizontal="right" vertical="center"/>
    </xf>
    <xf numFmtId="0" fontId="27" fillId="0" borderId="0" xfId="0" applyFont="1" applyBorder="1" applyAlignment="1">
      <alignment horizontal="left" vertical="center" wrapText="1"/>
    </xf>
    <xf numFmtId="0" fontId="7" fillId="0" borderId="0" xfId="0" applyFont="1" applyAlignment="1">
      <alignment vertical="center" wrapText="1"/>
    </xf>
    <xf numFmtId="0" fontId="33" fillId="0" borderId="0" xfId="0" applyFont="1" applyBorder="1" applyAlignment="1">
      <alignment horizontal="left" vertical="center" wrapText="1"/>
    </xf>
    <xf numFmtId="0" fontId="29" fillId="0" borderId="0" xfId="0" applyFont="1" applyAlignment="1">
      <alignment vertical="center" wrapText="1"/>
    </xf>
    <xf numFmtId="0" fontId="16" fillId="0" borderId="0" xfId="0" applyFont="1" applyBorder="1" applyAlignment="1">
      <alignment vertical="center"/>
    </xf>
    <xf numFmtId="0" fontId="22" fillId="0" borderId="0" xfId="0" applyFont="1" applyBorder="1" applyAlignment="1">
      <alignment vertical="center"/>
    </xf>
    <xf numFmtId="0" fontId="11" fillId="0" borderId="0" xfId="0" applyFont="1" applyBorder="1" applyAlignment="1">
      <alignment horizontal="right" vertical="center"/>
    </xf>
    <xf numFmtId="0" fontId="8" fillId="0" borderId="0" xfId="0" applyFont="1" applyBorder="1" applyAlignment="1">
      <alignment vertical="center"/>
    </xf>
    <xf numFmtId="0" fontId="16" fillId="0" borderId="0" xfId="0" applyFont="1" applyBorder="1" applyAlignment="1">
      <alignment horizontal="left" vertical="center" wrapText="1"/>
    </xf>
    <xf numFmtId="0" fontId="0" fillId="0" borderId="0" xfId="0" applyAlignment="1">
      <alignment horizontal="left" vertical="center"/>
    </xf>
    <xf numFmtId="0" fontId="16" fillId="0" borderId="0" xfId="0" applyFont="1" applyFill="1" applyAlignment="1">
      <alignment vertical="center" wrapText="1"/>
    </xf>
    <xf numFmtId="0" fontId="7" fillId="0" borderId="0" xfId="0" applyFont="1" applyFill="1" applyBorder="1" applyAlignment="1">
      <alignment horizontal="left" vertical="center"/>
    </xf>
    <xf numFmtId="0" fontId="12" fillId="0" borderId="0" xfId="0" applyFont="1"/>
    <xf numFmtId="0" fontId="14" fillId="0" borderId="0" xfId="0" applyFont="1" applyAlignment="1">
      <alignment wrapText="1"/>
    </xf>
    <xf numFmtId="0" fontId="0" fillId="0" borderId="1" xfId="0" applyBorder="1"/>
    <xf numFmtId="0" fontId="16" fillId="0" borderId="1" xfId="0" applyFont="1" applyBorder="1" applyAlignment="1">
      <alignment vertical="center"/>
    </xf>
    <xf numFmtId="0" fontId="7" fillId="0" borderId="5" xfId="0" applyFont="1" applyFill="1" applyBorder="1" applyAlignment="1">
      <alignment horizontal="left" vertical="center"/>
    </xf>
    <xf numFmtId="0" fontId="16" fillId="0" borderId="5" xfId="0" applyFont="1" applyFill="1" applyBorder="1" applyAlignment="1">
      <alignment vertical="center" wrapText="1"/>
    </xf>
    <xf numFmtId="0" fontId="7" fillId="0" borderId="8" xfId="0" applyFont="1" applyFill="1" applyBorder="1" applyAlignment="1">
      <alignment horizontal="left" vertical="center"/>
    </xf>
    <xf numFmtId="0" fontId="0" fillId="0" borderId="5" xfId="0" applyBorder="1" applyAlignment="1">
      <alignment vertical="center"/>
    </xf>
    <xf numFmtId="0" fontId="26" fillId="0" borderId="5" xfId="0" applyFont="1" applyBorder="1" applyAlignment="1">
      <alignment horizontal="left" vertical="center" wrapText="1"/>
    </xf>
    <xf numFmtId="0" fontId="15" fillId="0" borderId="5" xfId="0" applyFont="1" applyBorder="1" applyAlignment="1">
      <alignment horizontal="left" vertical="center"/>
    </xf>
    <xf numFmtId="0" fontId="0" fillId="0" borderId="5" xfId="0" applyBorder="1" applyAlignment="1">
      <alignment horizontal="left" vertical="center"/>
    </xf>
    <xf numFmtId="0" fontId="12" fillId="0" borderId="5" xfId="0" applyFont="1" applyBorder="1" applyAlignment="1"/>
    <xf numFmtId="0" fontId="16" fillId="0" borderId="5" xfId="0" applyFont="1" applyBorder="1" applyAlignment="1">
      <alignment vertical="center"/>
    </xf>
    <xf numFmtId="49" fontId="0" fillId="0" borderId="0" xfId="0" applyNumberFormat="1" applyAlignment="1">
      <alignment vertical="center"/>
    </xf>
    <xf numFmtId="0" fontId="19" fillId="0" borderId="0" xfId="0" applyFont="1" applyAlignment="1">
      <alignment horizontal="left" vertical="center"/>
    </xf>
    <xf numFmtId="0" fontId="16" fillId="0" borderId="5" xfId="0" applyFont="1" applyBorder="1" applyAlignment="1">
      <alignment horizontal="left" vertical="center" wrapText="1"/>
    </xf>
    <xf numFmtId="0" fontId="35" fillId="0" borderId="9" xfId="0" applyFont="1" applyBorder="1" applyAlignment="1">
      <alignment horizontal="left" vertical="center" wrapText="1"/>
    </xf>
    <xf numFmtId="0" fontId="35" fillId="0" borderId="7"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35" fillId="0" borderId="5" xfId="0" applyFont="1" applyBorder="1" applyAlignment="1">
      <alignment horizontal="left" vertical="center" wrapText="1"/>
    </xf>
    <xf numFmtId="0" fontId="35" fillId="0" borderId="12" xfId="0" applyFont="1" applyBorder="1" applyAlignment="1">
      <alignment horizontal="left" vertical="center" wrapText="1"/>
    </xf>
    <xf numFmtId="0" fontId="16" fillId="0" borderId="0" xfId="0" applyFont="1" applyBorder="1" applyAlignment="1">
      <alignment horizontal="left" vertical="center" wrapText="1"/>
    </xf>
    <xf numFmtId="0" fontId="46" fillId="0" borderId="0" xfId="0" applyFont="1" applyAlignment="1">
      <alignment horizontal="left"/>
    </xf>
    <xf numFmtId="0" fontId="0" fillId="0" borderId="5" xfId="0" applyBorder="1" applyAlignment="1">
      <alignment horizontal="left" vertical="center"/>
    </xf>
    <xf numFmtId="0" fontId="29" fillId="0" borderId="0" xfId="0" applyFont="1" applyBorder="1" applyAlignment="1">
      <alignment horizontal="left"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45" fillId="0" borderId="9" xfId="0" applyFont="1" applyBorder="1" applyAlignment="1">
      <alignment horizontal="left" vertical="center" wrapText="1"/>
    </xf>
    <xf numFmtId="0" fontId="45" fillId="0" borderId="7" xfId="0" applyFont="1" applyBorder="1" applyAlignment="1">
      <alignment horizontal="left" vertical="center" wrapText="1"/>
    </xf>
    <xf numFmtId="0" fontId="45" fillId="0" borderId="10" xfId="0" applyFont="1" applyBorder="1" applyAlignment="1">
      <alignment horizontal="left" vertical="center" wrapText="1"/>
    </xf>
    <xf numFmtId="0" fontId="45" fillId="0" borderId="13" xfId="0" applyFont="1" applyBorder="1" applyAlignment="1">
      <alignment horizontal="left" vertical="center" wrapText="1"/>
    </xf>
    <xf numFmtId="0" fontId="45" fillId="0" borderId="0" xfId="0" applyFont="1" applyBorder="1" applyAlignment="1">
      <alignment horizontal="left" vertical="center" wrapText="1"/>
    </xf>
    <xf numFmtId="0" fontId="45" fillId="0" borderId="8" xfId="0" applyFont="1" applyBorder="1" applyAlignment="1">
      <alignment horizontal="left" vertical="center" wrapText="1"/>
    </xf>
    <xf numFmtId="0" fontId="45" fillId="0" borderId="11" xfId="0" applyFont="1" applyBorder="1" applyAlignment="1">
      <alignment horizontal="left" vertical="center" wrapText="1"/>
    </xf>
    <xf numFmtId="0" fontId="45" fillId="0" borderId="5" xfId="0" applyFont="1" applyBorder="1" applyAlignment="1">
      <alignment horizontal="left" vertical="center" wrapText="1"/>
    </xf>
    <xf numFmtId="0" fontId="45" fillId="0" borderId="12" xfId="0" applyFont="1" applyBorder="1" applyAlignment="1">
      <alignment horizontal="left" vertical="center" wrapText="1"/>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5" xfId="0" applyFont="1" applyBorder="1" applyAlignment="1">
      <alignment horizontal="left" vertical="center" wrapText="1"/>
    </xf>
    <xf numFmtId="0" fontId="29" fillId="0" borderId="12" xfId="0" applyFont="1" applyBorder="1" applyAlignment="1">
      <alignment horizontal="left" vertical="center" wrapText="1"/>
    </xf>
    <xf numFmtId="0" fontId="7" fillId="0" borderId="0" xfId="0" applyFont="1" applyAlignment="1">
      <alignment horizontal="left" vertical="center" wrapText="1"/>
    </xf>
    <xf numFmtId="0" fontId="16" fillId="0" borderId="2" xfId="0" applyFont="1" applyBorder="1" applyAlignment="1">
      <alignment horizontal="left" vertical="center"/>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7" fillId="0" borderId="0" xfId="0" applyFont="1" applyAlignment="1">
      <alignment vertical="center"/>
    </xf>
    <xf numFmtId="0" fontId="42" fillId="0" borderId="6" xfId="0" applyFont="1" applyBorder="1" applyAlignment="1">
      <alignment horizontal="left" vertical="center"/>
    </xf>
    <xf numFmtId="0" fontId="7" fillId="0" borderId="0" xfId="0" applyFont="1" applyBorder="1" applyAlignment="1">
      <alignment horizontal="left" vertical="center" wrapText="1"/>
    </xf>
    <xf numFmtId="0" fontId="42" fillId="0" borderId="5" xfId="0" applyFont="1" applyBorder="1" applyAlignment="1">
      <alignment horizontal="left" vertical="center"/>
    </xf>
    <xf numFmtId="0" fontId="42" fillId="0" borderId="0" xfId="0" applyFont="1" applyBorder="1" applyAlignment="1">
      <alignment horizontal="left" vertical="center"/>
    </xf>
    <xf numFmtId="0" fontId="41" fillId="0" borderId="9" xfId="0" applyFont="1" applyBorder="1" applyAlignment="1">
      <alignment horizontal="left" vertical="center" wrapText="1"/>
    </xf>
    <xf numFmtId="0" fontId="41" fillId="0" borderId="7" xfId="0"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5" xfId="0" applyFont="1" applyBorder="1" applyAlignment="1">
      <alignment horizontal="left" vertical="center" wrapText="1"/>
    </xf>
    <xf numFmtId="0" fontId="41" fillId="0" borderId="12" xfId="0" applyFont="1" applyBorder="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41" fillId="0" borderId="13" xfId="0" applyFont="1" applyBorder="1" applyAlignment="1">
      <alignment horizontal="left" vertical="center" wrapText="1"/>
    </xf>
    <xf numFmtId="0" fontId="41" fillId="0" borderId="0" xfId="0" applyFont="1" applyBorder="1" applyAlignment="1">
      <alignment horizontal="left" vertical="center" wrapText="1"/>
    </xf>
    <xf numFmtId="0" fontId="41" fillId="0" borderId="8" xfId="0" applyFont="1" applyBorder="1" applyAlignment="1">
      <alignment horizontal="left" vertical="center" wrapText="1"/>
    </xf>
    <xf numFmtId="0" fontId="42" fillId="0" borderId="6" xfId="0" applyFont="1" applyBorder="1" applyAlignment="1">
      <alignment vertical="center"/>
    </xf>
    <xf numFmtId="0" fontId="1" fillId="4" borderId="0" xfId="0" applyFont="1" applyFill="1" applyAlignment="1">
      <alignment horizontal="center" vertical="center"/>
    </xf>
    <xf numFmtId="0" fontId="15" fillId="0" borderId="0" xfId="0" applyFont="1" applyBorder="1" applyAlignment="1">
      <alignment horizontal="left" vertical="center" wrapText="1"/>
    </xf>
    <xf numFmtId="0" fontId="42" fillId="0" borderId="9" xfId="0" applyFont="1" applyBorder="1" applyAlignment="1">
      <alignment horizontal="left" vertical="center"/>
    </xf>
    <xf numFmtId="0" fontId="42" fillId="0" borderId="7" xfId="0" applyFont="1" applyBorder="1" applyAlignment="1">
      <alignment horizontal="left" vertical="center"/>
    </xf>
    <xf numFmtId="0" fontId="42" fillId="0" borderId="10" xfId="0" applyFont="1" applyBorder="1" applyAlignment="1">
      <alignment horizontal="left" vertical="center"/>
    </xf>
    <xf numFmtId="0" fontId="42" fillId="0" borderId="11" xfId="0" applyFont="1" applyBorder="1" applyAlignment="1">
      <alignment horizontal="left" vertical="center"/>
    </xf>
    <xf numFmtId="0" fontId="42" fillId="0" borderId="12" xfId="0" applyFont="1" applyBorder="1" applyAlignment="1">
      <alignment horizontal="left" vertical="center"/>
    </xf>
    <xf numFmtId="0" fontId="41" fillId="0" borderId="0" xfId="0" applyFont="1" applyFill="1" applyBorder="1" applyAlignment="1">
      <alignment horizontal="left" vertical="center" wrapText="1"/>
    </xf>
    <xf numFmtId="0" fontId="7" fillId="0" borderId="0" xfId="0" applyFont="1" applyAlignment="1">
      <alignment horizontal="left" vertical="center"/>
    </xf>
    <xf numFmtId="0" fontId="11" fillId="0" borderId="0" xfId="0" applyFont="1" applyAlignment="1">
      <alignment horizontal="left" vertical="center" wrapText="1"/>
    </xf>
    <xf numFmtId="0" fontId="42" fillId="0" borderId="9" xfId="0" applyFont="1" applyBorder="1" applyAlignment="1">
      <alignment horizontal="left" vertical="center" wrapText="1"/>
    </xf>
    <xf numFmtId="0" fontId="42" fillId="0" borderId="13" xfId="0" applyFont="1" applyBorder="1" applyAlignment="1">
      <alignment horizontal="left" vertical="center" wrapText="1"/>
    </xf>
    <xf numFmtId="0" fontId="42" fillId="0" borderId="8" xfId="0" applyFont="1" applyBorder="1" applyAlignment="1">
      <alignment horizontal="left" vertical="center"/>
    </xf>
    <xf numFmtId="0" fontId="42" fillId="0" borderId="13" xfId="0" applyFont="1" applyBorder="1" applyAlignment="1">
      <alignment horizontal="left" vertical="center"/>
    </xf>
    <xf numFmtId="0" fontId="55" fillId="2" borderId="0" xfId="0" applyFont="1" applyFill="1" applyAlignment="1">
      <alignment horizontal="center" vertical="center"/>
    </xf>
    <xf numFmtId="0" fontId="1" fillId="3"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42" fillId="0" borderId="7" xfId="0" applyFont="1" applyBorder="1" applyAlignment="1">
      <alignment horizontal="left" vertical="center" wrapText="1"/>
    </xf>
    <xf numFmtId="0" fontId="42" fillId="0" borderId="10" xfId="0" applyFont="1" applyBorder="1" applyAlignment="1">
      <alignment horizontal="left" vertical="center" wrapText="1"/>
    </xf>
    <xf numFmtId="0" fontId="42" fillId="0" borderId="0"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5" xfId="0" applyFont="1" applyBorder="1" applyAlignment="1">
      <alignment horizontal="left" vertical="center" wrapText="1"/>
    </xf>
    <xf numFmtId="0" fontId="42" fillId="0" borderId="12" xfId="0" applyFont="1"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center" vertical="center"/>
    </xf>
    <xf numFmtId="0" fontId="14" fillId="0" borderId="0" xfId="0" applyFont="1" applyAlignment="1">
      <alignment horizontal="left" wrapText="1"/>
    </xf>
    <xf numFmtId="0" fontId="0" fillId="0" borderId="0" xfId="0" applyAlignment="1">
      <alignment horizontal="center" vertic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5" xfId="0" applyFont="1" applyBorder="1" applyAlignment="1">
      <alignment horizontal="left" vertical="center" wrapText="1"/>
    </xf>
    <xf numFmtId="0" fontId="27" fillId="0" borderId="12" xfId="0" applyFont="1" applyBorder="1" applyAlignment="1">
      <alignment horizontal="left" vertical="center" wrapText="1"/>
    </xf>
    <xf numFmtId="0" fontId="15" fillId="0" borderId="0" xfId="0" applyFont="1" applyBorder="1" applyAlignment="1">
      <alignment horizontal="left" vertical="center"/>
    </xf>
    <xf numFmtId="0" fontId="15" fillId="0" borderId="0" xfId="0" applyFont="1" applyAlignment="1">
      <alignment horizontal="left" vertical="center"/>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6" fillId="0" borderId="5" xfId="0" applyFont="1" applyBorder="1" applyAlignment="1">
      <alignment horizontal="left"/>
    </xf>
    <xf numFmtId="0" fontId="7" fillId="0" borderId="9" xfId="0" applyFont="1" applyFill="1" applyBorder="1" applyAlignment="1">
      <alignment horizontal="left" vertical="center"/>
    </xf>
    <xf numFmtId="0" fontId="7" fillId="0" borderId="7" xfId="0" applyFont="1" applyFill="1" applyBorder="1" applyAlignment="1">
      <alignment horizontal="left" vertical="center"/>
    </xf>
    <xf numFmtId="0" fontId="7" fillId="0" borderId="10" xfId="0" applyFont="1" applyFill="1" applyBorder="1" applyAlignment="1">
      <alignment horizontal="left" vertical="center"/>
    </xf>
    <xf numFmtId="0" fontId="7" fillId="0" borderId="11" xfId="0" applyFont="1" applyFill="1" applyBorder="1" applyAlignment="1">
      <alignment horizontal="left" vertical="center"/>
    </xf>
    <xf numFmtId="0" fontId="7" fillId="0" borderId="5" xfId="0" applyFont="1" applyFill="1" applyBorder="1" applyAlignment="1">
      <alignment horizontal="left" vertical="center"/>
    </xf>
    <xf numFmtId="0" fontId="7" fillId="0" borderId="12" xfId="0" applyFont="1" applyFill="1" applyBorder="1" applyAlignment="1">
      <alignment horizontal="left" vertical="center"/>
    </xf>
    <xf numFmtId="0" fontId="33" fillId="0" borderId="9" xfId="0" applyFont="1" applyBorder="1" applyAlignment="1">
      <alignment horizontal="left" vertical="center" wrapText="1"/>
    </xf>
    <xf numFmtId="0" fontId="33" fillId="0" borderId="7" xfId="0" applyFont="1" applyBorder="1" applyAlignment="1">
      <alignment horizontal="left" vertical="center" wrapText="1"/>
    </xf>
    <xf numFmtId="0" fontId="33" fillId="0" borderId="10" xfId="0" applyFont="1" applyBorder="1" applyAlignment="1">
      <alignment horizontal="left" vertical="center" wrapText="1"/>
    </xf>
    <xf numFmtId="0" fontId="33" fillId="0" borderId="11" xfId="0" applyFont="1" applyBorder="1" applyAlignment="1">
      <alignment horizontal="left" vertical="center" wrapText="1"/>
    </xf>
    <xf numFmtId="0" fontId="33" fillId="0" borderId="5" xfId="0" applyFont="1" applyBorder="1" applyAlignment="1">
      <alignment horizontal="left" vertical="center" wrapText="1"/>
    </xf>
    <xf numFmtId="0" fontId="33" fillId="0" borderId="12" xfId="0" applyFont="1" applyBorder="1" applyAlignment="1">
      <alignment horizontal="left" vertical="center" wrapText="1"/>
    </xf>
    <xf numFmtId="0" fontId="16" fillId="0" borderId="9" xfId="0" applyFont="1" applyBorder="1" applyAlignment="1">
      <alignment horizontal="left" vertical="center" wrapText="1"/>
    </xf>
    <xf numFmtId="0" fontId="16" fillId="0" borderId="7"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2" fillId="0" borderId="0" xfId="0" applyFont="1" applyAlignment="1">
      <alignment horizontal="left" vertical="center"/>
    </xf>
    <xf numFmtId="0" fontId="11" fillId="0" borderId="9" xfId="0" applyFont="1" applyBorder="1" applyAlignment="1">
      <alignment horizontal="left" vertical="center"/>
    </xf>
    <xf numFmtId="0" fontId="11" fillId="0" borderId="7"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5" xfId="0" applyFont="1" applyBorder="1" applyAlignment="1">
      <alignment horizontal="left" vertical="center"/>
    </xf>
    <xf numFmtId="0" fontId="11" fillId="0" borderId="12" xfId="0" applyFont="1" applyBorder="1" applyAlignment="1">
      <alignment horizontal="left" vertical="center"/>
    </xf>
    <xf numFmtId="0" fontId="7" fillId="0" borderId="5" xfId="0" applyFont="1" applyBorder="1" applyAlignment="1">
      <alignment horizontal="center" vertical="center"/>
    </xf>
    <xf numFmtId="0" fontId="50" fillId="0" borderId="0" xfId="0" applyFont="1" applyBorder="1" applyAlignment="1">
      <alignment horizontal="left" vertical="center"/>
    </xf>
    <xf numFmtId="0" fontId="52"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5" xfId="0" applyFont="1" applyBorder="1" applyAlignment="1">
      <alignment horizontal="left" vertical="center" wrapText="1"/>
    </xf>
    <xf numFmtId="0" fontId="8" fillId="0" borderId="12" xfId="0" applyFont="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164" fontId="16" fillId="0" borderId="6" xfId="0" applyNumberFormat="1" applyFont="1" applyBorder="1" applyAlignment="1">
      <alignment horizontal="center" vertical="center"/>
    </xf>
    <xf numFmtId="0" fontId="16" fillId="0" borderId="0" xfId="0" applyFont="1" applyAlignment="1">
      <alignment horizontal="left" vertical="center"/>
    </xf>
    <xf numFmtId="0" fontId="15" fillId="0" borderId="0" xfId="0" applyFont="1" applyBorder="1" applyAlignment="1">
      <alignment horizontal="left" vertical="top" wrapText="1"/>
    </xf>
    <xf numFmtId="0" fontId="16" fillId="0" borderId="0" xfId="0" applyFont="1" applyBorder="1" applyAlignment="1">
      <alignment horizontal="center" vertical="center"/>
    </xf>
    <xf numFmtId="0" fontId="21" fillId="0" borderId="9" xfId="0"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5" xfId="0" applyFont="1" applyBorder="1" applyAlignment="1">
      <alignment horizontal="left" vertical="center" wrapText="1"/>
    </xf>
    <xf numFmtId="0" fontId="21" fillId="0" borderId="12" xfId="0" applyFont="1" applyBorder="1" applyAlignment="1">
      <alignment horizontal="left" vertical="center" wrapText="1"/>
    </xf>
    <xf numFmtId="0" fontId="16" fillId="0" borderId="5"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8" fillId="0" borderId="9" xfId="0" applyFont="1" applyBorder="1" applyAlignment="1">
      <alignment horizontal="left" vertical="center" wrapText="1"/>
    </xf>
    <xf numFmtId="0" fontId="18" fillId="0" borderId="7"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2" fillId="0" borderId="0" xfId="0" applyFont="1" applyAlignment="1">
      <alignment horizontal="left" wrapText="1"/>
    </xf>
    <xf numFmtId="164" fontId="0" fillId="0" borderId="6" xfId="0" applyNumberFormat="1" applyBorder="1" applyAlignment="1">
      <alignment horizontal="center" vertical="center"/>
    </xf>
    <xf numFmtId="0" fontId="11" fillId="0" borderId="0" xfId="0" applyFont="1" applyAlignment="1">
      <alignment horizontal="left" vertical="center"/>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2" fillId="0" borderId="0" xfId="0" applyFont="1" applyAlignment="1">
      <alignment horizontal="left"/>
    </xf>
    <xf numFmtId="0" fontId="15" fillId="0" borderId="5" xfId="0" applyFont="1" applyBorder="1" applyAlignment="1">
      <alignment horizontal="left" vertical="center"/>
    </xf>
    <xf numFmtId="0" fontId="15" fillId="0" borderId="5" xfId="0" applyFont="1" applyBorder="1" applyAlignment="1">
      <alignment horizontal="center" vertical="center"/>
    </xf>
    <xf numFmtId="0" fontId="54" fillId="0" borderId="0" xfId="0" applyFont="1" applyAlignment="1">
      <alignment horizontal="left" vertical="center"/>
    </xf>
    <xf numFmtId="0" fontId="54" fillId="0" borderId="5" xfId="0" applyFont="1" applyBorder="1" applyAlignment="1">
      <alignment horizontal="left" vertical="center"/>
    </xf>
    <xf numFmtId="0" fontId="11" fillId="0" borderId="0" xfId="0" applyFont="1" applyAlignment="1">
      <alignment horizontal="left"/>
    </xf>
    <xf numFmtId="0" fontId="16" fillId="0" borderId="5" xfId="0" applyFont="1" applyBorder="1" applyAlignment="1">
      <alignment horizontal="right" vertical="center"/>
    </xf>
    <xf numFmtId="0" fontId="16" fillId="0" borderId="6" xfId="0" applyFont="1" applyBorder="1" applyAlignment="1">
      <alignment horizontal="right" vertical="center"/>
    </xf>
    <xf numFmtId="0" fontId="31" fillId="0" borderId="5" xfId="0" applyFont="1" applyBorder="1" applyAlignment="1">
      <alignment horizontal="left" vertical="center"/>
    </xf>
    <xf numFmtId="0" fontId="7" fillId="0" borderId="0" xfId="0" applyFont="1" applyFill="1" applyBorder="1" applyAlignment="1">
      <alignment horizontal="left" vertical="center"/>
    </xf>
    <xf numFmtId="0" fontId="33" fillId="0" borderId="13" xfId="0" applyFont="1" applyBorder="1" applyAlignment="1">
      <alignment horizontal="left" vertical="center" wrapText="1"/>
    </xf>
    <xf numFmtId="0" fontId="33" fillId="0" borderId="0" xfId="0" applyFont="1" applyBorder="1" applyAlignment="1">
      <alignment horizontal="left" vertical="center" wrapText="1"/>
    </xf>
    <xf numFmtId="0" fontId="33" fillId="0" borderId="8" xfId="0" applyFont="1" applyBorder="1" applyAlignment="1">
      <alignment horizontal="left" vertical="center" wrapText="1"/>
    </xf>
    <xf numFmtId="0" fontId="7" fillId="0" borderId="0" xfId="0" applyFont="1" applyAlignment="1">
      <alignment horizontal="center" vertical="center"/>
    </xf>
    <xf numFmtId="0" fontId="0" fillId="0" borderId="5" xfId="0" applyFill="1" applyBorder="1" applyAlignment="1">
      <alignment horizontal="left" vertical="center"/>
    </xf>
    <xf numFmtId="0" fontId="25" fillId="0" borderId="0" xfId="0" applyFont="1" applyAlignment="1">
      <alignment horizontal="left" vertical="center"/>
    </xf>
    <xf numFmtId="0" fontId="15" fillId="0" borderId="9" xfId="0" applyFont="1" applyBorder="1" applyAlignment="1">
      <alignment horizontal="left" vertical="center"/>
    </xf>
    <xf numFmtId="0" fontId="15" fillId="0" borderId="7" xfId="0" applyFont="1" applyBorder="1" applyAlignment="1">
      <alignment horizontal="left" vertical="center"/>
    </xf>
    <xf numFmtId="0" fontId="15" fillId="0" borderId="10" xfId="0" applyFont="1" applyBorder="1" applyAlignment="1">
      <alignment horizontal="left" vertical="center"/>
    </xf>
    <xf numFmtId="0" fontId="15" fillId="0" borderId="13" xfId="0" applyFont="1" applyBorder="1" applyAlignment="1">
      <alignment horizontal="left" vertical="center"/>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34" fillId="0" borderId="9" xfId="0" applyFont="1" applyBorder="1" applyAlignment="1">
      <alignment horizontal="left" vertical="center" wrapText="1"/>
    </xf>
    <xf numFmtId="0" fontId="34" fillId="0" borderId="7" xfId="0" applyFont="1" applyBorder="1" applyAlignment="1">
      <alignment horizontal="left" vertical="center" wrapText="1"/>
    </xf>
    <xf numFmtId="0" fontId="34" fillId="0" borderId="10" xfId="0" applyFont="1" applyBorder="1" applyAlignment="1">
      <alignment horizontal="left" vertical="center" wrapText="1"/>
    </xf>
    <xf numFmtId="0" fontId="34" fillId="0" borderId="13" xfId="0" applyFont="1" applyBorder="1" applyAlignment="1">
      <alignment horizontal="left" vertical="center" wrapText="1"/>
    </xf>
    <xf numFmtId="0" fontId="34" fillId="0" borderId="0" xfId="0" applyFont="1" applyBorder="1" applyAlignment="1">
      <alignment horizontal="left"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5" xfId="0" applyFont="1" applyBorder="1" applyAlignment="1">
      <alignment horizontal="left" vertical="center" wrapText="1"/>
    </xf>
    <xf numFmtId="0" fontId="34" fillId="0" borderId="12" xfId="0" applyFont="1" applyBorder="1" applyAlignment="1">
      <alignment horizontal="left" vertical="center" wrapText="1"/>
    </xf>
    <xf numFmtId="0" fontId="40" fillId="0" borderId="0" xfId="1" applyAlignment="1">
      <alignment horizontal="left" vertical="center"/>
    </xf>
    <xf numFmtId="0" fontId="40" fillId="0" borderId="0" xfId="1" applyAlignment="1">
      <alignment horizontal="left" vertical="center" wrapText="1"/>
    </xf>
    <xf numFmtId="0" fontId="19" fillId="0" borderId="0" xfId="0" applyFont="1" applyAlignment="1">
      <alignment horizontal="left" vertical="center"/>
    </xf>
    <xf numFmtId="0" fontId="1" fillId="4" borderId="0" xfId="0" applyFont="1" applyFill="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4472C4"/>
      <color rgb="FFD9D9D9"/>
      <color rgb="FF7CD1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B$157" lockText="1" noThreeD="1"/>
</file>

<file path=xl/ctrlProps/ctrlProp100.xml><?xml version="1.0" encoding="utf-8"?>
<formControlPr xmlns="http://schemas.microsoft.com/office/spreadsheetml/2009/9/main" objectType="Drop" dropStyle="combo" dx="16" fmlaRange="'Base de données'!$A$14:$A$69" noThreeD="1" sel="0" val="0"/>
</file>

<file path=xl/ctrlProps/ctrlProp101.xml><?xml version="1.0" encoding="utf-8"?>
<formControlPr xmlns="http://schemas.microsoft.com/office/spreadsheetml/2009/9/main" objectType="Drop" dropStyle="combo" dx="16" fmlaRange="'Base de données'!$A$14:$A$69" noThreeD="1" sel="0" val="0"/>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C$157"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F$161"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G$161"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Base de données'!$A$73" lockText="1" noThreeD="1"/>
</file>

<file path=xl/ctrlProps/ctrlProp17.xml><?xml version="1.0" encoding="utf-8"?>
<formControlPr xmlns="http://schemas.microsoft.com/office/spreadsheetml/2009/9/main" objectType="CheckBox" fmlaLink="'Base de données'!$A$74" lockText="1" noThreeD="1"/>
</file>

<file path=xl/ctrlProps/ctrlProp18.xml><?xml version="1.0" encoding="utf-8"?>
<formControlPr xmlns="http://schemas.microsoft.com/office/spreadsheetml/2009/9/main" objectType="CheckBox" fmlaLink="'Base de données'!$A$75" lockText="1" noThreeD="1"/>
</file>

<file path=xl/ctrlProps/ctrlProp19.xml><?xml version="1.0" encoding="utf-8"?>
<formControlPr xmlns="http://schemas.microsoft.com/office/spreadsheetml/2009/9/main" objectType="CheckBox" fmlaLink="'Base de données'!$A$76"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Base de données'!$A$77" lockText="1" noThreeD="1"/>
</file>

<file path=xl/ctrlProps/ctrlProp21.xml><?xml version="1.0" encoding="utf-8"?>
<formControlPr xmlns="http://schemas.microsoft.com/office/spreadsheetml/2009/9/main" objectType="CheckBox" fmlaLink="'Base de données'!$A$78"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E$164" lockText="1" noThreeD="1"/>
</file>

<file path=xl/ctrlProps/ctrlProp31.xml><?xml version="1.0" encoding="utf-8"?>
<formControlPr xmlns="http://schemas.microsoft.com/office/spreadsheetml/2009/9/main" objectType="CheckBox" fmlaLink="$F$164"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7" dropStyle="combo" dx="16" fmlaLink="$E$69" fmlaRange="'Base de données'!$A$3:$A$9" noThreeD="1" sel="0"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Drop" dropLines="10" dropStyle="combo" dx="16" fmlaRange="'Base de données'!$A$84:$A$93" noThreeD="1" sel="0" val="0"/>
</file>

<file path=xl/ctrlProps/ctrlProp64.xml><?xml version="1.0" encoding="utf-8"?>
<formControlPr xmlns="http://schemas.microsoft.com/office/spreadsheetml/2009/9/main" objectType="Drop" dropStyle="combo" dx="16" fmlaRange="'Base de données'!$A$97:$A$108" noThreeD="1" sel="3" val="2"/>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E$164" lockText="1" noThreeD="1"/>
</file>

<file path=xl/ctrlProps/ctrlProp68.xml><?xml version="1.0" encoding="utf-8"?>
<formControlPr xmlns="http://schemas.microsoft.com/office/spreadsheetml/2009/9/main" objectType="CheckBox" fmlaLink="$F$164" lockText="1" noThreeD="1"/>
</file>

<file path=xl/ctrlProps/ctrlProp69.xml><?xml version="1.0" encoding="utf-8"?>
<formControlPr xmlns="http://schemas.microsoft.com/office/spreadsheetml/2009/9/main" objectType="CheckBox" fmlaLink="$E$164"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F$164"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Drop" dropLines="12" dropStyle="combo" dx="16" fmlaRange="'Base de données'!$A$113:$A$125" noThreeD="1" sel="0" val="0"/>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Drop" dropStyle="combo" dx="16" fmlaRange="'Base de données'!$A$130:$A$133" noThreeD="1" sel="0" val="0"/>
</file>

<file path=xl/ctrlProps/ctrlProp78.xml><?xml version="1.0" encoding="utf-8"?>
<formControlPr xmlns="http://schemas.microsoft.com/office/spreadsheetml/2009/9/main" objectType="CheckBox" fmlaLink="$E$164" lockText="1" noThreeD="1"/>
</file>

<file path=xl/ctrlProps/ctrlProp79.xml><?xml version="1.0" encoding="utf-8"?>
<formControlPr xmlns="http://schemas.microsoft.com/office/spreadsheetml/2009/9/main" objectType="CheckBox" fmlaLink="$F$164"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E$164" lockText="1" noThreeD="1"/>
</file>

<file path=xl/ctrlProps/ctrlProp89.xml><?xml version="1.0" encoding="utf-8"?>
<formControlPr xmlns="http://schemas.microsoft.com/office/spreadsheetml/2009/9/main" objectType="CheckBox" fmlaLink="$F$164"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Drop" dropStyle="combo" dx="16" fmlaRange="'Base de données'!$A$139:$A$148" noThreeD="1" sel="0" val="0"/>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56</xdr:row>
          <xdr:rowOff>209550</xdr:rowOff>
        </xdr:from>
        <xdr:to>
          <xdr:col>2</xdr:col>
          <xdr:colOff>19050</xdr:colOff>
          <xdr:row>58</xdr:row>
          <xdr:rowOff>9525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56</xdr:row>
          <xdr:rowOff>209550</xdr:rowOff>
        </xdr:from>
        <xdr:to>
          <xdr:col>3</xdr:col>
          <xdr:colOff>361950</xdr:colOff>
          <xdr:row>58</xdr:row>
          <xdr:rowOff>9525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57</xdr:row>
          <xdr:rowOff>180975</xdr:rowOff>
        </xdr:from>
        <xdr:to>
          <xdr:col>2</xdr:col>
          <xdr:colOff>66675</xdr:colOff>
          <xdr:row>59</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58</xdr:row>
          <xdr:rowOff>0</xdr:rowOff>
        </xdr:from>
        <xdr:to>
          <xdr:col>3</xdr:col>
          <xdr:colOff>0</xdr:colOff>
          <xdr:row>59</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68</xdr:row>
          <xdr:rowOff>0</xdr:rowOff>
        </xdr:from>
        <xdr:to>
          <xdr:col>8</xdr:col>
          <xdr:colOff>581025</xdr:colOff>
          <xdr:row>69</xdr:row>
          <xdr:rowOff>0</xdr:rowOff>
        </xdr:to>
        <xdr:sp macro="" textlink="">
          <xdr:nvSpPr>
            <xdr:cNvPr id="1040" name="Drop Dow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81</xdr:row>
          <xdr:rowOff>0</xdr:rowOff>
        </xdr:from>
        <xdr:to>
          <xdr:col>4</xdr:col>
          <xdr:colOff>504825</xdr:colOff>
          <xdr:row>82</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81</xdr:row>
          <xdr:rowOff>0</xdr:rowOff>
        </xdr:from>
        <xdr:to>
          <xdr:col>5</xdr:col>
          <xdr:colOff>466725</xdr:colOff>
          <xdr:row>82</xdr:row>
          <xdr:rowOff>19050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142</xdr:row>
          <xdr:rowOff>0</xdr:rowOff>
        </xdr:from>
        <xdr:to>
          <xdr:col>6</xdr:col>
          <xdr:colOff>561975</xdr:colOff>
          <xdr:row>143</xdr:row>
          <xdr:rowOff>9525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142</xdr:row>
          <xdr:rowOff>0</xdr:rowOff>
        </xdr:from>
        <xdr:to>
          <xdr:col>8</xdr:col>
          <xdr:colOff>19050</xdr:colOff>
          <xdr:row>143</xdr:row>
          <xdr:rowOff>19050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156</xdr:row>
          <xdr:rowOff>0</xdr:rowOff>
        </xdr:from>
        <xdr:to>
          <xdr:col>2</xdr:col>
          <xdr:colOff>247650</xdr:colOff>
          <xdr:row>157</xdr:row>
          <xdr:rowOff>9525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156</xdr:row>
          <xdr:rowOff>19050</xdr:rowOff>
        </xdr:from>
        <xdr:to>
          <xdr:col>3</xdr:col>
          <xdr:colOff>323850</xdr:colOff>
          <xdr:row>157</xdr:row>
          <xdr:rowOff>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160</xdr:row>
          <xdr:rowOff>0</xdr:rowOff>
        </xdr:from>
        <xdr:to>
          <xdr:col>5</xdr:col>
          <xdr:colOff>504825</xdr:colOff>
          <xdr:row>161</xdr:row>
          <xdr:rowOff>9525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159</xdr:row>
          <xdr:rowOff>209550</xdr:rowOff>
        </xdr:from>
        <xdr:to>
          <xdr:col>6</xdr:col>
          <xdr:colOff>571500</xdr:colOff>
          <xdr:row>161</xdr:row>
          <xdr:rowOff>19050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162</xdr:row>
          <xdr:rowOff>180975</xdr:rowOff>
        </xdr:from>
        <xdr:to>
          <xdr:col>4</xdr:col>
          <xdr:colOff>523875</xdr:colOff>
          <xdr:row>164</xdr:row>
          <xdr:rowOff>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162</xdr:row>
          <xdr:rowOff>171450</xdr:rowOff>
        </xdr:from>
        <xdr:to>
          <xdr:col>5</xdr:col>
          <xdr:colOff>581025</xdr:colOff>
          <xdr:row>164</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184</xdr:row>
          <xdr:rowOff>9525</xdr:rowOff>
        </xdr:from>
        <xdr:to>
          <xdr:col>4</xdr:col>
          <xdr:colOff>171450</xdr:colOff>
          <xdr:row>185</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La santé mentale et la psychiatrie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185</xdr:row>
          <xdr:rowOff>19050</xdr:rowOff>
        </xdr:from>
        <xdr:to>
          <xdr:col>6</xdr:col>
          <xdr:colOff>323850</xdr:colOff>
          <xdr:row>186</xdr:row>
          <xdr:rowOff>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La pédiatrie et la santé de l’enfant (intégrant la pédopsychiatrie)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0</xdr:rowOff>
        </xdr:from>
        <xdr:to>
          <xdr:col>4</xdr:col>
          <xdr:colOff>561975</xdr:colOff>
          <xdr:row>187</xdr:row>
          <xdr:rowOff>9525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Les différents types de prévention en santé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9525</xdr:rowOff>
        </xdr:from>
        <xdr:to>
          <xdr:col>4</xdr:col>
          <xdr:colOff>247650</xdr:colOff>
          <xdr:row>188</xdr:row>
          <xdr:rowOff>9525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La santé des femmes (dont la ménopause)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6</xdr:col>
          <xdr:colOff>47625</xdr:colOff>
          <xdr:row>189</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L’accompagnement et les soins palliatifs ainsi que la fin de vie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9525</xdr:rowOff>
        </xdr:from>
        <xdr:to>
          <xdr:col>1</xdr:col>
          <xdr:colOff>571500</xdr:colOff>
          <xdr:row>190</xdr:row>
          <xdr:rowOff>19050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238</xdr:row>
          <xdr:rowOff>0</xdr:rowOff>
        </xdr:from>
        <xdr:to>
          <xdr:col>2</xdr:col>
          <xdr:colOff>238125</xdr:colOff>
          <xdr:row>239</xdr:row>
          <xdr:rowOff>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Tous les âges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239</xdr:row>
          <xdr:rowOff>9525</xdr:rowOff>
        </xdr:from>
        <xdr:to>
          <xdr:col>2</xdr:col>
          <xdr:colOff>371475</xdr:colOff>
          <xdr:row>240</xdr:row>
          <xdr:rowOff>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Adulte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238</xdr:row>
          <xdr:rowOff>19050</xdr:rowOff>
        </xdr:from>
        <xdr:to>
          <xdr:col>4</xdr:col>
          <xdr:colOff>495300</xdr:colOff>
          <xdr:row>239</xdr:row>
          <xdr:rowOff>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Adulte et gériatrie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239</xdr:row>
          <xdr:rowOff>9525</xdr:rowOff>
        </xdr:from>
        <xdr:to>
          <xdr:col>4</xdr:col>
          <xdr:colOff>361950</xdr:colOff>
          <xdr:row>239</xdr:row>
          <xdr:rowOff>180975</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Pédiatrie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238</xdr:row>
          <xdr:rowOff>9525</xdr:rowOff>
        </xdr:from>
        <xdr:to>
          <xdr:col>7</xdr:col>
          <xdr:colOff>114300</xdr:colOff>
          <xdr:row>239</xdr:row>
          <xdr:rowOff>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Pédiatrie et adulte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239</xdr:row>
          <xdr:rowOff>9525</xdr:rowOff>
        </xdr:from>
        <xdr:to>
          <xdr:col>7</xdr:col>
          <xdr:colOff>19050</xdr:colOff>
          <xdr:row>240</xdr:row>
          <xdr:rowOff>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Gériatrie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241</xdr:row>
          <xdr:rowOff>9525</xdr:rowOff>
        </xdr:from>
        <xdr:to>
          <xdr:col>2</xdr:col>
          <xdr:colOff>190500</xdr:colOff>
          <xdr:row>242</xdr:row>
          <xdr:rowOff>9525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241</xdr:row>
          <xdr:rowOff>9525</xdr:rowOff>
        </xdr:from>
        <xdr:to>
          <xdr:col>3</xdr:col>
          <xdr:colOff>190500</xdr:colOff>
          <xdr:row>242</xdr:row>
          <xdr:rowOff>9525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261</xdr:row>
          <xdr:rowOff>9525</xdr:rowOff>
        </xdr:from>
        <xdr:to>
          <xdr:col>6</xdr:col>
          <xdr:colOff>504825</xdr:colOff>
          <xdr:row>261</xdr:row>
          <xdr:rowOff>209550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261</xdr:row>
          <xdr:rowOff>9525</xdr:rowOff>
        </xdr:from>
        <xdr:to>
          <xdr:col>7</xdr:col>
          <xdr:colOff>561975</xdr:colOff>
          <xdr:row>262</xdr:row>
          <xdr:rowOff>9525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265</xdr:row>
          <xdr:rowOff>0</xdr:rowOff>
        </xdr:from>
        <xdr:to>
          <xdr:col>2</xdr:col>
          <xdr:colOff>247650</xdr:colOff>
          <xdr:row>266</xdr:row>
          <xdr:rowOff>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Dispositif médical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275</xdr:row>
          <xdr:rowOff>9525</xdr:rowOff>
        </xdr:from>
        <xdr:to>
          <xdr:col>2</xdr:col>
          <xdr:colOff>333375</xdr:colOff>
          <xdr:row>276</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Médicament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277</xdr:row>
          <xdr:rowOff>19050</xdr:rowOff>
        </xdr:from>
        <xdr:to>
          <xdr:col>2</xdr:col>
          <xdr:colOff>514350</xdr:colOff>
          <xdr:row>278</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Acte RIHN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280</xdr:row>
          <xdr:rowOff>19050</xdr:rowOff>
        </xdr:from>
        <xdr:to>
          <xdr:col>4</xdr:col>
          <xdr:colOff>0</xdr:colOff>
          <xdr:row>281</xdr:row>
          <xdr:rowOff>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Organisation du système de soins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281</xdr:row>
          <xdr:rowOff>9525</xdr:rowOff>
        </xdr:from>
        <xdr:to>
          <xdr:col>7</xdr:col>
          <xdr:colOff>171450</xdr:colOff>
          <xdr:row>282</xdr:row>
          <xdr:rowOff>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Autre, Préciser lequel ou lesquels (max 310 caractères, espaces compris)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268</xdr:row>
          <xdr:rowOff>19050</xdr:rowOff>
        </xdr:from>
        <xdr:to>
          <xdr:col>3</xdr:col>
          <xdr:colOff>514350</xdr:colOff>
          <xdr:row>268</xdr:row>
          <xdr:rowOff>190500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 / Pilote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269</xdr:row>
          <xdr:rowOff>19050</xdr:rowOff>
        </xdr:from>
        <xdr:to>
          <xdr:col>5</xdr:col>
          <xdr:colOff>0</xdr:colOff>
          <xdr:row>269</xdr:row>
          <xdr:rowOff>190500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 / 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270</xdr:row>
          <xdr:rowOff>9525</xdr:rowOff>
        </xdr:from>
        <xdr:to>
          <xdr:col>4</xdr:col>
          <xdr:colOff>114300</xdr:colOff>
          <xdr:row>270</xdr:row>
          <xdr:rowOff>190500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II / Faisabilité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271</xdr:row>
          <xdr:rowOff>9525</xdr:rowOff>
        </xdr:from>
        <xdr:to>
          <xdr:col>4</xdr:col>
          <xdr:colOff>114300</xdr:colOff>
          <xdr:row>271</xdr:row>
          <xdr:rowOff>190500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III / Pivot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272</xdr:row>
          <xdr:rowOff>9525</xdr:rowOff>
        </xdr:from>
        <xdr:to>
          <xdr:col>4</xdr:col>
          <xdr:colOff>114300</xdr:colOff>
          <xdr:row>273</xdr:row>
          <xdr:rowOff>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273</xdr:row>
          <xdr:rowOff>9525</xdr:rowOff>
        </xdr:from>
        <xdr:to>
          <xdr:col>4</xdr:col>
          <xdr:colOff>304800</xdr:colOff>
          <xdr:row>274</xdr:row>
          <xdr:rowOff>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 Applicable, justifier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287</xdr:row>
          <xdr:rowOff>0</xdr:rowOff>
        </xdr:from>
        <xdr:to>
          <xdr:col>0</xdr:col>
          <xdr:colOff>323850</xdr:colOff>
          <xdr:row>288</xdr:row>
          <xdr:rowOff>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288</xdr:row>
          <xdr:rowOff>0</xdr:rowOff>
        </xdr:from>
        <xdr:to>
          <xdr:col>0</xdr:col>
          <xdr:colOff>323850</xdr:colOff>
          <xdr:row>288</xdr:row>
          <xdr:rowOff>190500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287</xdr:row>
          <xdr:rowOff>0</xdr:rowOff>
        </xdr:from>
        <xdr:to>
          <xdr:col>1</xdr:col>
          <xdr:colOff>323850</xdr:colOff>
          <xdr:row>288</xdr:row>
          <xdr:rowOff>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288</xdr:row>
          <xdr:rowOff>0</xdr:rowOff>
        </xdr:from>
        <xdr:to>
          <xdr:col>1</xdr:col>
          <xdr:colOff>323850</xdr:colOff>
          <xdr:row>288</xdr:row>
          <xdr:rowOff>190500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6A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287</xdr:row>
          <xdr:rowOff>0</xdr:rowOff>
        </xdr:from>
        <xdr:to>
          <xdr:col>2</xdr:col>
          <xdr:colOff>323850</xdr:colOff>
          <xdr:row>288</xdr:row>
          <xdr:rowOff>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3A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287</xdr:row>
          <xdr:rowOff>0</xdr:rowOff>
        </xdr:from>
        <xdr:to>
          <xdr:col>3</xdr:col>
          <xdr:colOff>323850</xdr:colOff>
          <xdr:row>288</xdr:row>
          <xdr:rowOff>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3B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287</xdr:row>
          <xdr:rowOff>0</xdr:rowOff>
        </xdr:from>
        <xdr:to>
          <xdr:col>4</xdr:col>
          <xdr:colOff>323850</xdr:colOff>
          <xdr:row>288</xdr:row>
          <xdr:rowOff>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3C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287</xdr:row>
          <xdr:rowOff>0</xdr:rowOff>
        </xdr:from>
        <xdr:to>
          <xdr:col>5</xdr:col>
          <xdr:colOff>323850</xdr:colOff>
          <xdr:row>288</xdr:row>
          <xdr:rowOff>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4A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287</xdr:row>
          <xdr:rowOff>0</xdr:rowOff>
        </xdr:from>
        <xdr:to>
          <xdr:col>6</xdr:col>
          <xdr:colOff>323850</xdr:colOff>
          <xdr:row>288</xdr:row>
          <xdr:rowOff>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4B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287</xdr:row>
          <xdr:rowOff>0</xdr:rowOff>
        </xdr:from>
        <xdr:to>
          <xdr:col>7</xdr:col>
          <xdr:colOff>323850</xdr:colOff>
          <xdr:row>288</xdr:row>
          <xdr:rowOff>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4C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287</xdr:row>
          <xdr:rowOff>0</xdr:rowOff>
        </xdr:from>
        <xdr:to>
          <xdr:col>8</xdr:col>
          <xdr:colOff>323850</xdr:colOff>
          <xdr:row>288</xdr:row>
          <xdr:rowOff>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288</xdr:row>
          <xdr:rowOff>0</xdr:rowOff>
        </xdr:from>
        <xdr:to>
          <xdr:col>2</xdr:col>
          <xdr:colOff>323850</xdr:colOff>
          <xdr:row>288</xdr:row>
          <xdr:rowOff>190500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6B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288</xdr:row>
          <xdr:rowOff>0</xdr:rowOff>
        </xdr:from>
        <xdr:to>
          <xdr:col>3</xdr:col>
          <xdr:colOff>323850</xdr:colOff>
          <xdr:row>288</xdr:row>
          <xdr:rowOff>190500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6C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288</xdr:row>
          <xdr:rowOff>0</xdr:rowOff>
        </xdr:from>
        <xdr:to>
          <xdr:col>4</xdr:col>
          <xdr:colOff>323850</xdr:colOff>
          <xdr:row>288</xdr:row>
          <xdr:rowOff>190500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288</xdr:row>
          <xdr:rowOff>0</xdr:rowOff>
        </xdr:from>
        <xdr:to>
          <xdr:col>5</xdr:col>
          <xdr:colOff>323850</xdr:colOff>
          <xdr:row>288</xdr:row>
          <xdr:rowOff>190500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288</xdr:row>
          <xdr:rowOff>0</xdr:rowOff>
        </xdr:from>
        <xdr:to>
          <xdr:col>6</xdr:col>
          <xdr:colOff>323850</xdr:colOff>
          <xdr:row>288</xdr:row>
          <xdr:rowOff>190500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8A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288</xdr:row>
          <xdr:rowOff>0</xdr:rowOff>
        </xdr:from>
        <xdr:to>
          <xdr:col>7</xdr:col>
          <xdr:colOff>323850</xdr:colOff>
          <xdr:row>288</xdr:row>
          <xdr:rowOff>190500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8B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288</xdr:row>
          <xdr:rowOff>0</xdr:rowOff>
        </xdr:from>
        <xdr:to>
          <xdr:col>8</xdr:col>
          <xdr:colOff>323850</xdr:colOff>
          <xdr:row>288</xdr:row>
          <xdr:rowOff>190500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8C</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289</xdr:row>
          <xdr:rowOff>0</xdr:rowOff>
        </xdr:from>
        <xdr:to>
          <xdr:col>1</xdr:col>
          <xdr:colOff>323850</xdr:colOff>
          <xdr:row>289</xdr:row>
          <xdr:rowOff>190500</xdr:rowOff>
        </xdr:to>
        <xdr:grpSp>
          <xdr:nvGrpSpPr>
            <xdr:cNvPr id="3" name="Groupe 2"/>
            <xdr:cNvGrpSpPr/>
          </xdr:nvGrpSpPr>
          <xdr:grpSpPr>
            <a:xfrm>
              <a:off x="0" y="57950100"/>
              <a:ext cx="981075" cy="190500"/>
              <a:chOff x="0" y="56966827"/>
              <a:chExt cx="931985" cy="190500"/>
            </a:xfrm>
          </xdr:grpSpPr>
          <xdr:sp macro="" textlink="">
            <xdr:nvSpPr>
              <xdr:cNvPr id="1134" name="Check Box 110" hidden="1">
                <a:extLst>
                  <a:ext uri="{63B3BB69-23CF-44E3-9099-C40C66FF867C}">
                    <a14:compatExt spid="_x0000_s1134"/>
                  </a:ext>
                </a:extLst>
              </xdr:cNvPr>
              <xdr:cNvSpPr/>
            </xdr:nvSpPr>
            <xdr:spPr bwMode="auto">
              <a:xfrm>
                <a:off x="0" y="56966827"/>
                <a:ext cx="3238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9A</a:t>
                </a:r>
              </a:p>
            </xdr:txBody>
          </xdr:sp>
          <xdr:sp macro="" textlink="">
            <xdr:nvSpPr>
              <xdr:cNvPr id="1135" name="Check Box 111" hidden="1">
                <a:extLst>
                  <a:ext uri="{63B3BB69-23CF-44E3-9099-C40C66FF867C}">
                    <a14:compatExt spid="_x0000_s1135"/>
                  </a:ext>
                </a:extLst>
              </xdr:cNvPr>
              <xdr:cNvSpPr/>
            </xdr:nvSpPr>
            <xdr:spPr bwMode="auto">
              <a:xfrm>
                <a:off x="608135" y="56966827"/>
                <a:ext cx="3238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9B</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292</xdr:row>
          <xdr:rowOff>9525</xdr:rowOff>
        </xdr:from>
        <xdr:to>
          <xdr:col>8</xdr:col>
          <xdr:colOff>619125</xdr:colOff>
          <xdr:row>293</xdr:row>
          <xdr:rowOff>0</xdr:rowOff>
        </xdr:to>
        <xdr:sp macro="" textlink="">
          <xdr:nvSpPr>
            <xdr:cNvPr id="1136" name="Drop Down 112" hidden="1">
              <a:extLst>
                <a:ext uri="{63B3BB69-23CF-44E3-9099-C40C66FF867C}">
                  <a14:compatExt spid="_x0000_s1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295</xdr:row>
          <xdr:rowOff>9525</xdr:rowOff>
        </xdr:from>
        <xdr:to>
          <xdr:col>8</xdr:col>
          <xdr:colOff>619125</xdr:colOff>
          <xdr:row>296</xdr:row>
          <xdr:rowOff>9525</xdr:rowOff>
        </xdr:to>
        <xdr:sp macro="" textlink="">
          <xdr:nvSpPr>
            <xdr:cNvPr id="1137" name="Drop Down 113" hidden="1">
              <a:extLst>
                <a:ext uri="{63B3BB69-23CF-44E3-9099-C40C66FF867C}">
                  <a14:compatExt spid="_x0000_s1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338</xdr:row>
          <xdr:rowOff>9525</xdr:rowOff>
        </xdr:from>
        <xdr:to>
          <xdr:col>3</xdr:col>
          <xdr:colOff>485775</xdr:colOff>
          <xdr:row>339</xdr:row>
          <xdr:rowOff>38100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Aucun outil d’IA n’a été utilisé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338</xdr:row>
          <xdr:rowOff>9525</xdr:rowOff>
        </xdr:from>
        <xdr:to>
          <xdr:col>6</xdr:col>
          <xdr:colOff>466725</xdr:colOff>
          <xdr:row>339</xdr:row>
          <xdr:rowOff>38100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Des outils d’IA ont été utilisés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354</xdr:row>
          <xdr:rowOff>266700</xdr:rowOff>
        </xdr:from>
        <xdr:to>
          <xdr:col>3</xdr:col>
          <xdr:colOff>323850</xdr:colOff>
          <xdr:row>355</xdr:row>
          <xdr:rowOff>200025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354</xdr:row>
          <xdr:rowOff>266700</xdr:rowOff>
        </xdr:from>
        <xdr:to>
          <xdr:col>4</xdr:col>
          <xdr:colOff>381000</xdr:colOff>
          <xdr:row>355</xdr:row>
          <xdr:rowOff>209550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357</xdr:row>
          <xdr:rowOff>9525</xdr:rowOff>
        </xdr:from>
        <xdr:to>
          <xdr:col>3</xdr:col>
          <xdr:colOff>514350</xdr:colOff>
          <xdr:row>357</xdr:row>
          <xdr:rowOff>209550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357</xdr:row>
          <xdr:rowOff>9525</xdr:rowOff>
        </xdr:from>
        <xdr:to>
          <xdr:col>4</xdr:col>
          <xdr:colOff>571500</xdr:colOff>
          <xdr:row>358</xdr:row>
          <xdr:rowOff>19050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393</xdr:row>
          <xdr:rowOff>9525</xdr:rowOff>
        </xdr:from>
        <xdr:to>
          <xdr:col>4</xdr:col>
          <xdr:colOff>333375</xdr:colOff>
          <xdr:row>394</xdr:row>
          <xdr:rowOff>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Ouvert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393</xdr:row>
          <xdr:rowOff>9525</xdr:rowOff>
        </xdr:from>
        <xdr:to>
          <xdr:col>6</xdr:col>
          <xdr:colOff>142875</xdr:colOff>
          <xdr:row>394</xdr:row>
          <xdr:rowOff>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Simple aveugle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393</xdr:row>
          <xdr:rowOff>9525</xdr:rowOff>
        </xdr:from>
        <xdr:to>
          <xdr:col>8</xdr:col>
          <xdr:colOff>47625</xdr:colOff>
          <xdr:row>394</xdr:row>
          <xdr:rowOff>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Double aveugle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390</xdr:row>
          <xdr:rowOff>219075</xdr:rowOff>
        </xdr:from>
        <xdr:to>
          <xdr:col>8</xdr:col>
          <xdr:colOff>400050</xdr:colOff>
          <xdr:row>392</xdr:row>
          <xdr:rowOff>9525</xdr:rowOff>
        </xdr:to>
        <xdr:sp macro="" textlink="">
          <xdr:nvSpPr>
            <xdr:cNvPr id="1151" name="Drop Down 127" hidden="1">
              <a:extLst>
                <a:ext uri="{63B3BB69-23CF-44E3-9099-C40C66FF867C}">
                  <a14:compatExt spid="_x0000_s1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414</xdr:row>
          <xdr:rowOff>180975</xdr:rowOff>
        </xdr:from>
        <xdr:to>
          <xdr:col>8</xdr:col>
          <xdr:colOff>66675</xdr:colOff>
          <xdr:row>415</xdr:row>
          <xdr:rowOff>180975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414</xdr:row>
          <xdr:rowOff>180975</xdr:rowOff>
        </xdr:from>
        <xdr:to>
          <xdr:col>9</xdr:col>
          <xdr:colOff>38100</xdr:colOff>
          <xdr:row>415</xdr:row>
          <xdr:rowOff>180975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419</xdr:row>
          <xdr:rowOff>9525</xdr:rowOff>
        </xdr:from>
        <xdr:to>
          <xdr:col>8</xdr:col>
          <xdr:colOff>619125</xdr:colOff>
          <xdr:row>420</xdr:row>
          <xdr:rowOff>0</xdr:rowOff>
        </xdr:to>
        <xdr:sp macro="" textlink="">
          <xdr:nvSpPr>
            <xdr:cNvPr id="1154" name="Drop Down 130" hidden="1">
              <a:extLst>
                <a:ext uri="{63B3BB69-23CF-44E3-9099-C40C66FF867C}">
                  <a14:compatExt spid="_x0000_s1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450</xdr:row>
          <xdr:rowOff>0</xdr:rowOff>
        </xdr:from>
        <xdr:to>
          <xdr:col>4</xdr:col>
          <xdr:colOff>466725</xdr:colOff>
          <xdr:row>451</xdr:row>
          <xdr:rowOff>9525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450</xdr:row>
          <xdr:rowOff>0</xdr:rowOff>
        </xdr:from>
        <xdr:to>
          <xdr:col>5</xdr:col>
          <xdr:colOff>523875</xdr:colOff>
          <xdr:row>451</xdr:row>
          <xdr:rowOff>9525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461</xdr:row>
          <xdr:rowOff>0</xdr:rowOff>
        </xdr:from>
        <xdr:to>
          <xdr:col>2</xdr:col>
          <xdr:colOff>0</xdr:colOff>
          <xdr:row>462</xdr:row>
          <xdr:rowOff>19050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coût-utilité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462</xdr:row>
          <xdr:rowOff>0</xdr:rowOff>
        </xdr:from>
        <xdr:to>
          <xdr:col>2</xdr:col>
          <xdr:colOff>104775</xdr:colOff>
          <xdr:row>463</xdr:row>
          <xdr:rowOff>19050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coût-efficacité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463</xdr:row>
          <xdr:rowOff>0</xdr:rowOff>
        </xdr:from>
        <xdr:to>
          <xdr:col>2</xdr:col>
          <xdr:colOff>104775</xdr:colOff>
          <xdr:row>464</xdr:row>
          <xdr:rowOff>19050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coût-bénéfices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461</xdr:row>
          <xdr:rowOff>0</xdr:rowOff>
        </xdr:from>
        <xdr:to>
          <xdr:col>5</xdr:col>
          <xdr:colOff>419100</xdr:colOff>
          <xdr:row>462</xdr:row>
          <xdr:rowOff>19050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d’impact budgétaire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462</xdr:row>
          <xdr:rowOff>0</xdr:rowOff>
        </xdr:from>
        <xdr:to>
          <xdr:col>6</xdr:col>
          <xdr:colOff>0</xdr:colOff>
          <xdr:row>463</xdr:row>
          <xdr:rowOff>19050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de minimisation de coûts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463</xdr:row>
          <xdr:rowOff>0</xdr:rowOff>
        </xdr:from>
        <xdr:to>
          <xdr:col>6</xdr:col>
          <xdr:colOff>0</xdr:colOff>
          <xdr:row>464</xdr:row>
          <xdr:rowOff>19050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coût-conséquence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461</xdr:row>
          <xdr:rowOff>0</xdr:rowOff>
        </xdr:from>
        <xdr:to>
          <xdr:col>8</xdr:col>
          <xdr:colOff>609600</xdr:colOff>
          <xdr:row>462</xdr:row>
          <xdr:rowOff>19050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Analyse coût de la maladie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462</xdr:row>
          <xdr:rowOff>0</xdr:rowOff>
        </xdr:from>
        <xdr:to>
          <xdr:col>8</xdr:col>
          <xdr:colOff>609600</xdr:colOff>
          <xdr:row>463</xdr:row>
          <xdr:rowOff>19050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 Autre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490</xdr:row>
          <xdr:rowOff>180975</xdr:rowOff>
        </xdr:from>
        <xdr:to>
          <xdr:col>3</xdr:col>
          <xdr:colOff>438150</xdr:colOff>
          <xdr:row>492</xdr:row>
          <xdr:rowOff>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490</xdr:row>
          <xdr:rowOff>180975</xdr:rowOff>
        </xdr:from>
        <xdr:to>
          <xdr:col>4</xdr:col>
          <xdr:colOff>495300</xdr:colOff>
          <xdr:row>492</xdr:row>
          <xdr:rowOff>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495</xdr:row>
          <xdr:rowOff>9525</xdr:rowOff>
        </xdr:from>
        <xdr:to>
          <xdr:col>3</xdr:col>
          <xdr:colOff>495300</xdr:colOff>
          <xdr:row>496</xdr:row>
          <xdr:rowOff>9525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Industriel/Entreprise (préciser)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496</xdr:row>
          <xdr:rowOff>19050</xdr:rowOff>
        </xdr:from>
        <xdr:to>
          <xdr:col>2</xdr:col>
          <xdr:colOff>495300</xdr:colOff>
          <xdr:row>496</xdr:row>
          <xdr:rowOff>180975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Autre (préciser)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498</xdr:row>
          <xdr:rowOff>0</xdr:rowOff>
        </xdr:from>
        <xdr:to>
          <xdr:col>6</xdr:col>
          <xdr:colOff>485775</xdr:colOff>
          <xdr:row>499</xdr:row>
          <xdr:rowOff>9525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498</xdr:row>
          <xdr:rowOff>9525</xdr:rowOff>
        </xdr:from>
        <xdr:to>
          <xdr:col>7</xdr:col>
          <xdr:colOff>533400</xdr:colOff>
          <xdr:row>499</xdr:row>
          <xdr:rowOff>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571</xdr:row>
          <xdr:rowOff>0</xdr:rowOff>
        </xdr:from>
        <xdr:to>
          <xdr:col>7</xdr:col>
          <xdr:colOff>266700</xdr:colOff>
          <xdr:row>572</xdr:row>
          <xdr:rowOff>0</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571</xdr:row>
          <xdr:rowOff>9525</xdr:rowOff>
        </xdr:from>
        <xdr:to>
          <xdr:col>8</xdr:col>
          <xdr:colOff>200025</xdr:colOff>
          <xdr:row>572</xdr:row>
          <xdr:rowOff>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570</xdr:row>
          <xdr:rowOff>0</xdr:rowOff>
        </xdr:from>
        <xdr:to>
          <xdr:col>6</xdr:col>
          <xdr:colOff>552450</xdr:colOff>
          <xdr:row>571</xdr:row>
          <xdr:rowOff>0</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602</xdr:row>
          <xdr:rowOff>9525</xdr:rowOff>
        </xdr:from>
        <xdr:to>
          <xdr:col>6</xdr:col>
          <xdr:colOff>0</xdr:colOff>
          <xdr:row>603</xdr:row>
          <xdr:rowOff>0</xdr:rowOff>
        </xdr:to>
        <xdr:sp macro="" textlink="">
          <xdr:nvSpPr>
            <xdr:cNvPr id="1178" name="Drop Down 154" hidden="1">
              <a:extLst>
                <a:ext uri="{63B3BB69-23CF-44E3-9099-C40C66FF867C}">
                  <a14:compatExt spid="_x0000_s1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604</xdr:row>
          <xdr:rowOff>19050</xdr:rowOff>
        </xdr:from>
        <xdr:to>
          <xdr:col>2</xdr:col>
          <xdr:colOff>9525</xdr:colOff>
          <xdr:row>605</xdr:row>
          <xdr:rowOff>0</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604</xdr:row>
          <xdr:rowOff>9525</xdr:rowOff>
        </xdr:from>
        <xdr:to>
          <xdr:col>2</xdr:col>
          <xdr:colOff>552450</xdr:colOff>
          <xdr:row>605</xdr:row>
          <xdr:rowOff>0</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169</xdr:row>
          <xdr:rowOff>0</xdr:rowOff>
        </xdr:from>
        <xdr:to>
          <xdr:col>7</xdr:col>
          <xdr:colOff>419100</xdr:colOff>
          <xdr:row>170</xdr:row>
          <xdr:rowOff>9525</xdr:rowOff>
        </xdr:to>
        <xdr:sp macro="" textlink="">
          <xdr:nvSpPr>
            <xdr:cNvPr id="1182" name="Drop Down 158" hidden="1">
              <a:extLst>
                <a:ext uri="{63B3BB69-23CF-44E3-9099-C40C66FF867C}">
                  <a14:compatExt spid="_x0000_s1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170</xdr:row>
          <xdr:rowOff>180975</xdr:rowOff>
        </xdr:from>
        <xdr:to>
          <xdr:col>7</xdr:col>
          <xdr:colOff>400050</xdr:colOff>
          <xdr:row>172</xdr:row>
          <xdr:rowOff>0</xdr:rowOff>
        </xdr:to>
        <xdr:sp macro="" textlink="">
          <xdr:nvSpPr>
            <xdr:cNvPr id="1183" name="Drop Down 159" hidden="1">
              <a:extLst>
                <a:ext uri="{63B3BB69-23CF-44E3-9099-C40C66FF867C}">
                  <a14:compatExt spid="_x0000_s1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16565</xdr:colOff>
      <xdr:row>0</xdr:row>
      <xdr:rowOff>0</xdr:rowOff>
    </xdr:from>
    <xdr:to>
      <xdr:col>3</xdr:col>
      <xdr:colOff>350960</xdr:colOff>
      <xdr:row>4</xdr:row>
      <xdr:rowOff>66261</xdr:rowOff>
    </xdr:to>
    <xdr:pic>
      <xdr:nvPicPr>
        <xdr:cNvPr id="2" name="Imag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721" t="7317" b="11382"/>
        <a:stretch/>
      </xdr:blipFill>
      <xdr:spPr>
        <a:xfrm>
          <a:off x="16565" y="0"/>
          <a:ext cx="2173134" cy="8282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193</xdr:row>
          <xdr:rowOff>9525</xdr:rowOff>
        </xdr:from>
        <xdr:to>
          <xdr:col>5</xdr:col>
          <xdr:colOff>561975</xdr:colOff>
          <xdr:row>194</xdr:row>
          <xdr:rowOff>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Projet non concerné par les plans de santé publique listés ici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194</xdr:row>
          <xdr:rowOff>9525</xdr:rowOff>
        </xdr:from>
        <xdr:to>
          <xdr:col>5</xdr:col>
          <xdr:colOff>38100</xdr:colOff>
          <xdr:row>195</xdr:row>
          <xdr:rowOff>9525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ANTIBIOTIQUES-Maîtrise de l’antibiorésistance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194</xdr:row>
          <xdr:rowOff>190500</xdr:rowOff>
        </xdr:from>
        <xdr:to>
          <xdr:col>7</xdr:col>
          <xdr:colOff>381000</xdr:colOff>
          <xdr:row>196</xdr:row>
          <xdr:rowOff>9525</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AUTISME-Stratégie pour l’autisme au sein des troubles du neuro-développement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196</xdr:row>
          <xdr:rowOff>9525</xdr:rowOff>
        </xdr:from>
        <xdr:to>
          <xdr:col>7</xdr:col>
          <xdr:colOff>66675</xdr:colOff>
          <xdr:row>197</xdr:row>
          <xdr:rowOff>0</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AUTONOMIE : Plan national d'action de prévention de la perte d'autonomie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197</xdr:row>
          <xdr:rowOff>9525</xdr:rowOff>
        </xdr:from>
        <xdr:to>
          <xdr:col>5</xdr:col>
          <xdr:colOff>333375</xdr:colOff>
          <xdr:row>198</xdr:row>
          <xdr:rowOff>9525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CANCER-Stratégie décennale de lutte contre les cancers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198</xdr:row>
          <xdr:rowOff>9525</xdr:rowOff>
        </xdr:from>
        <xdr:to>
          <xdr:col>8</xdr:col>
          <xdr:colOff>342900</xdr:colOff>
          <xdr:row>199</xdr:row>
          <xdr:rowOff>180975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CHLORDECONE IV-Plan d’action contre la pollution par la Chlordécone en Guadeloupe et en Martinique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200</xdr:row>
          <xdr:rowOff>0</xdr:rowOff>
        </xdr:from>
        <xdr:to>
          <xdr:col>8</xdr:col>
          <xdr:colOff>257175</xdr:colOff>
          <xdr:row>202</xdr:row>
          <xdr:rowOff>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DIPLP/Ségur :  Stratégie nationale de prévention et lutte contre la pauvreté pour les personnes vulnérables, précaires et éloignées du soin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202</xdr:row>
          <xdr:rowOff>9525</xdr:rowOff>
        </xdr:from>
        <xdr:to>
          <xdr:col>8</xdr:col>
          <xdr:colOff>180975</xdr:colOff>
          <xdr:row>203</xdr:row>
          <xdr:rowOff>180975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FdR SANTE MENTALE &amp; PSY –Stratégie « globale » « santé mentale ». Prise en compte des problématiques "suicide" &amp; "santé mentale"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204</xdr:row>
          <xdr:rowOff>9525</xdr:rowOff>
        </xdr:from>
        <xdr:to>
          <xdr:col>4</xdr:col>
          <xdr:colOff>66675</xdr:colOff>
          <xdr:row>205</xdr:row>
          <xdr:rowOff>9525</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FdR T-Feuille de route tuberculose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0</xdr:rowOff>
        </xdr:from>
        <xdr:to>
          <xdr:col>8</xdr:col>
          <xdr:colOff>76200</xdr:colOff>
          <xdr:row>206</xdr:row>
          <xdr:rowOff>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GRAND AGE-Vieillir en bonne santé- stratégie globale pour prévenir la perte d'autonomie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206</xdr:row>
          <xdr:rowOff>0</xdr:rowOff>
        </xdr:from>
        <xdr:to>
          <xdr:col>8</xdr:col>
          <xdr:colOff>323850</xdr:colOff>
          <xdr:row>207</xdr:row>
          <xdr:rowOff>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LYME-Plan national de lutte contre la maladie de Lyme et les maladies transmises par les tiques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207</xdr:row>
          <xdr:rowOff>9525</xdr:rowOff>
        </xdr:from>
        <xdr:to>
          <xdr:col>5</xdr:col>
          <xdr:colOff>85725</xdr:colOff>
          <xdr:row>208</xdr:row>
          <xdr:rowOff>0</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MALADIES RARES-Plan national maladies rares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208</xdr:row>
          <xdr:rowOff>9525</xdr:rowOff>
        </xdr:from>
        <xdr:to>
          <xdr:col>5</xdr:col>
          <xdr:colOff>171450</xdr:colOff>
          <xdr:row>209</xdr:row>
          <xdr:rowOff>9525</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NUTRITION-PNNS4-Plan National Nutrition Santé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209</xdr:row>
          <xdr:rowOff>0</xdr:rowOff>
        </xdr:from>
        <xdr:to>
          <xdr:col>7</xdr:col>
          <xdr:colOff>209550</xdr:colOff>
          <xdr:row>210</xdr:row>
          <xdr:rowOff>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FdR O-Feuille de route OBESITE (ex : PNA-Programme national de l'alimentation)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210</xdr:row>
          <xdr:rowOff>0</xdr:rowOff>
        </xdr:from>
        <xdr:to>
          <xdr:col>4</xdr:col>
          <xdr:colOff>609600</xdr:colOff>
          <xdr:row>211</xdr:row>
          <xdr:rowOff>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PFMG-Plan France Médecine Génomique 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211</xdr:row>
          <xdr:rowOff>0</xdr:rowOff>
        </xdr:from>
        <xdr:to>
          <xdr:col>6</xdr:col>
          <xdr:colOff>428625</xdr:colOff>
          <xdr:row>212</xdr:row>
          <xdr:rowOff>0</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Plan de mobilisation et de lutte contre les violences faites aux femmes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212</xdr:row>
          <xdr:rowOff>9525</xdr:rowOff>
        </xdr:from>
        <xdr:to>
          <xdr:col>8</xdr:col>
          <xdr:colOff>390525</xdr:colOff>
          <xdr:row>214</xdr:row>
          <xdr:rowOff>9525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PLAN ECOPHYTO II+; Plan national de mobilisation contre les addictions et feuille de route " Prévenir et agir face aux surdoses d'opioïdes"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9525</xdr:rowOff>
        </xdr:from>
        <xdr:to>
          <xdr:col>6</xdr:col>
          <xdr:colOff>171450</xdr:colOff>
          <xdr:row>215</xdr:row>
          <xdr:rowOff>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PNACC2 -Plan National d'Adaptation au Changement Climatique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215</xdr:row>
          <xdr:rowOff>9525</xdr:rowOff>
        </xdr:from>
        <xdr:to>
          <xdr:col>5</xdr:col>
          <xdr:colOff>247650</xdr:colOff>
          <xdr:row>216</xdr:row>
          <xdr:rowOff>9525</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PNLT -Programme National de Lutte contre le Tabac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216</xdr:row>
          <xdr:rowOff>0</xdr:rowOff>
        </xdr:from>
        <xdr:to>
          <xdr:col>7</xdr:col>
          <xdr:colOff>371475</xdr:colOff>
          <xdr:row>217</xdr:row>
          <xdr:rowOff>0</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PNSE - Plan National Santé Environnement-Plan d'actions interministériel amiante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217</xdr:row>
          <xdr:rowOff>0</xdr:rowOff>
        </xdr:from>
        <xdr:to>
          <xdr:col>5</xdr:col>
          <xdr:colOff>542925</xdr:colOff>
          <xdr:row>218</xdr:row>
          <xdr:rowOff>9525</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PREPA-PNSQA-Plan national des micropolluants dans l'eau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9525</xdr:rowOff>
        </xdr:from>
        <xdr:to>
          <xdr:col>6</xdr:col>
          <xdr:colOff>523875</xdr:colOff>
          <xdr:row>219</xdr:row>
          <xdr:rowOff>9525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PANANC n°3 -Autre santé environnement. Plan vélo et mobilités actives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9525</xdr:rowOff>
        </xdr:from>
        <xdr:to>
          <xdr:col>8</xdr:col>
          <xdr:colOff>371475</xdr:colOff>
          <xdr:row>220</xdr:row>
          <xdr:rowOff>0</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PNSE-Plan National Santé Environnement-Plan « un environnement, une santé » ou en lien avec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220</xdr:row>
          <xdr:rowOff>9525</xdr:rowOff>
        </xdr:from>
        <xdr:to>
          <xdr:col>8</xdr:col>
          <xdr:colOff>85725</xdr:colOff>
          <xdr:row>221</xdr:row>
          <xdr:rowOff>0</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PAIA-Plan d'actions interministériel amiante, Plan national des micropolluants dans l'eau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221</xdr:row>
          <xdr:rowOff>9525</xdr:rowOff>
        </xdr:from>
        <xdr:to>
          <xdr:col>6</xdr:col>
          <xdr:colOff>457200</xdr:colOff>
          <xdr:row>222</xdr:row>
          <xdr:rowOff>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PANANC n°2-Plan d’Actions National sur l’Assainissement Non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222</xdr:row>
          <xdr:rowOff>9525</xdr:rowOff>
        </xdr:from>
        <xdr:to>
          <xdr:col>8</xdr:col>
          <xdr:colOff>419100</xdr:colOff>
          <xdr:row>224</xdr:row>
          <xdr:rowOff>9525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PEDOM : Plan d’actions pour les services d’eau potable et d’assainissement en Guadeloupe, Guyane, Martinique, à La Réunion, Mayotte et Saint-Martin)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224</xdr:row>
          <xdr:rowOff>0</xdr:rowOff>
        </xdr:from>
        <xdr:to>
          <xdr:col>6</xdr:col>
          <xdr:colOff>104775</xdr:colOff>
          <xdr:row>225</xdr:row>
          <xdr:rowOff>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NSQA-Plan national de surveillance de la qualité de l'air ambiant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225</xdr:row>
          <xdr:rowOff>9525</xdr:rowOff>
        </xdr:from>
        <xdr:to>
          <xdr:col>8</xdr:col>
          <xdr:colOff>419100</xdr:colOff>
          <xdr:row>227</xdr:row>
          <xdr:rowOff>0</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PREPA-Plan national de réduction des émissions de polluants atmosphériques, SNPE2-Stratégie nationale sur les perturbateurs endocriniens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227</xdr:row>
          <xdr:rowOff>9525</xdr:rowOff>
        </xdr:from>
        <xdr:to>
          <xdr:col>7</xdr:col>
          <xdr:colOff>647700</xdr:colOff>
          <xdr:row>228</xdr:row>
          <xdr:rowOff>9525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PROPIAS-Programme national d’actions de prévention des infections associées aux soins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228</xdr:row>
          <xdr:rowOff>0</xdr:rowOff>
        </xdr:from>
        <xdr:to>
          <xdr:col>6</xdr:col>
          <xdr:colOff>409575</xdr:colOff>
          <xdr:row>229</xdr:row>
          <xdr:rowOff>0</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RADON-Plan national d’actions pour la gestion du risque lié au radon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229</xdr:row>
          <xdr:rowOff>9525</xdr:rowOff>
        </xdr:from>
        <xdr:to>
          <xdr:col>7</xdr:col>
          <xdr:colOff>457200</xdr:colOff>
          <xdr:row>230</xdr:row>
          <xdr:rowOff>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REFUGIES-Stratégie nationale pour l’accueil et l’intégration des personnes réfugiées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230</xdr:row>
          <xdr:rowOff>9525</xdr:rowOff>
        </xdr:from>
        <xdr:to>
          <xdr:col>7</xdr:col>
          <xdr:colOff>504825</xdr:colOff>
          <xdr:row>231</xdr:row>
          <xdr:rowOff>9525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SANTE DETENUS-PPSMJ2-Stratégie santé des personnes placées sous-main de justice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231</xdr:row>
          <xdr:rowOff>9525</xdr:rowOff>
        </xdr:from>
        <xdr:to>
          <xdr:col>4</xdr:col>
          <xdr:colOff>352425</xdr:colOff>
          <xdr:row>232</xdr:row>
          <xdr:rowOff>0</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SNSS-Stratégie nationale de santé sexuelle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232</xdr:row>
          <xdr:rowOff>0</xdr:rowOff>
        </xdr:from>
        <xdr:to>
          <xdr:col>4</xdr:col>
          <xdr:colOff>247650</xdr:colOff>
          <xdr:row>233</xdr:row>
          <xdr:rowOff>0</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SNSS-Stratégie nationale sport santé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233</xdr:row>
          <xdr:rowOff>0</xdr:rowOff>
        </xdr:from>
        <xdr:to>
          <xdr:col>2</xdr:col>
          <xdr:colOff>419100</xdr:colOff>
          <xdr:row>234</xdr:row>
          <xdr:rowOff>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ou autre précisez :</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1.xml"/><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47" Type="http://schemas.openxmlformats.org/officeDocument/2006/relationships/ctrlProp" Target="../ctrlProps/ctrlProp42.xml"/><Relationship Id="rId63" Type="http://schemas.openxmlformats.org/officeDocument/2006/relationships/ctrlProp" Target="../ctrlProps/ctrlProp58.xml"/><Relationship Id="rId68" Type="http://schemas.openxmlformats.org/officeDocument/2006/relationships/ctrlProp" Target="../ctrlProps/ctrlProp63.xml"/><Relationship Id="rId84" Type="http://schemas.openxmlformats.org/officeDocument/2006/relationships/ctrlProp" Target="../ctrlProps/ctrlProp79.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38" Type="http://schemas.openxmlformats.org/officeDocument/2006/relationships/ctrlProp" Target="../ctrlProps/ctrlProp133.xml"/><Relationship Id="rId16" Type="http://schemas.openxmlformats.org/officeDocument/2006/relationships/ctrlProp" Target="../ctrlProps/ctrlProp11.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37" Type="http://schemas.openxmlformats.org/officeDocument/2006/relationships/ctrlProp" Target="../ctrlProps/ctrlProp32.xml"/><Relationship Id="rId53" Type="http://schemas.openxmlformats.org/officeDocument/2006/relationships/ctrlProp" Target="../ctrlProps/ctrlProp48.xml"/><Relationship Id="rId58" Type="http://schemas.openxmlformats.org/officeDocument/2006/relationships/ctrlProp" Target="../ctrlProps/ctrlProp53.xml"/><Relationship Id="rId74" Type="http://schemas.openxmlformats.org/officeDocument/2006/relationships/ctrlProp" Target="../ctrlProps/ctrlProp69.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28" Type="http://schemas.openxmlformats.org/officeDocument/2006/relationships/ctrlProp" Target="../ctrlProps/ctrlProp123.xml"/><Relationship Id="rId5" Type="http://schemas.openxmlformats.org/officeDocument/2006/relationships/vmlDrawing" Target="../drawings/vmlDrawing1.vml"/><Relationship Id="rId90" Type="http://schemas.openxmlformats.org/officeDocument/2006/relationships/ctrlProp" Target="../ctrlProps/ctrlProp85.xml"/><Relationship Id="rId95" Type="http://schemas.openxmlformats.org/officeDocument/2006/relationships/ctrlProp" Target="../ctrlProps/ctrlProp90.xml"/><Relationship Id="rId22" Type="http://schemas.openxmlformats.org/officeDocument/2006/relationships/ctrlProp" Target="../ctrlProps/ctrlProp17.xml"/><Relationship Id="rId27" Type="http://schemas.openxmlformats.org/officeDocument/2006/relationships/ctrlProp" Target="../ctrlProps/ctrlProp22.xml"/><Relationship Id="rId43" Type="http://schemas.openxmlformats.org/officeDocument/2006/relationships/ctrlProp" Target="../ctrlProps/ctrlProp38.xml"/><Relationship Id="rId48" Type="http://schemas.openxmlformats.org/officeDocument/2006/relationships/ctrlProp" Target="../ctrlProps/ctrlProp43.xml"/><Relationship Id="rId64" Type="http://schemas.openxmlformats.org/officeDocument/2006/relationships/ctrlProp" Target="../ctrlProps/ctrlProp59.xml"/><Relationship Id="rId69" Type="http://schemas.openxmlformats.org/officeDocument/2006/relationships/ctrlProp" Target="../ctrlProps/ctrlProp64.xml"/><Relationship Id="rId113" Type="http://schemas.openxmlformats.org/officeDocument/2006/relationships/ctrlProp" Target="../ctrlProps/ctrlProp108.xml"/><Relationship Id="rId118" Type="http://schemas.openxmlformats.org/officeDocument/2006/relationships/ctrlProp" Target="../ctrlProps/ctrlProp113.xml"/><Relationship Id="rId134" Type="http://schemas.openxmlformats.org/officeDocument/2006/relationships/ctrlProp" Target="../ctrlProps/ctrlProp129.xml"/><Relationship Id="rId139" Type="http://schemas.openxmlformats.org/officeDocument/2006/relationships/ctrlProp" Target="../ctrlProps/ctrlProp134.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80" Type="http://schemas.openxmlformats.org/officeDocument/2006/relationships/ctrlProp" Target="../ctrlProps/ctrlProp75.xml"/><Relationship Id="rId85" Type="http://schemas.openxmlformats.org/officeDocument/2006/relationships/ctrlProp" Target="../ctrlProps/ctrlProp80.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3" Type="http://schemas.openxmlformats.org/officeDocument/2006/relationships/printerSettings" Target="../printerSettings/printerSettings1.bin"/><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59" Type="http://schemas.openxmlformats.org/officeDocument/2006/relationships/ctrlProp" Target="../ctrlProps/ctrlProp54.xml"/><Relationship Id="rId67" Type="http://schemas.openxmlformats.org/officeDocument/2006/relationships/ctrlProp" Target="../ctrlProps/ctrlProp62.xml"/><Relationship Id="rId103" Type="http://schemas.openxmlformats.org/officeDocument/2006/relationships/ctrlProp" Target="../ctrlProps/ctrlProp98.xml"/><Relationship Id="rId108" Type="http://schemas.openxmlformats.org/officeDocument/2006/relationships/ctrlProp" Target="../ctrlProps/ctrlProp103.xml"/><Relationship Id="rId116" Type="http://schemas.openxmlformats.org/officeDocument/2006/relationships/ctrlProp" Target="../ctrlProps/ctrlProp111.xml"/><Relationship Id="rId124" Type="http://schemas.openxmlformats.org/officeDocument/2006/relationships/ctrlProp" Target="../ctrlProps/ctrlProp119.xml"/><Relationship Id="rId129" Type="http://schemas.openxmlformats.org/officeDocument/2006/relationships/ctrlProp" Target="../ctrlProps/ctrlProp124.xml"/><Relationship Id="rId137" Type="http://schemas.openxmlformats.org/officeDocument/2006/relationships/ctrlProp" Target="../ctrlProps/ctrlProp132.xml"/><Relationship Id="rId20" Type="http://schemas.openxmlformats.org/officeDocument/2006/relationships/ctrlProp" Target="../ctrlProps/ctrlProp15.xml"/><Relationship Id="rId41" Type="http://schemas.openxmlformats.org/officeDocument/2006/relationships/ctrlProp" Target="../ctrlProps/ctrlProp36.xml"/><Relationship Id="rId54" Type="http://schemas.openxmlformats.org/officeDocument/2006/relationships/ctrlProp" Target="../ctrlProps/ctrlProp49.xml"/><Relationship Id="rId62" Type="http://schemas.openxmlformats.org/officeDocument/2006/relationships/ctrlProp" Target="../ctrlProps/ctrlProp57.xml"/><Relationship Id="rId70" Type="http://schemas.openxmlformats.org/officeDocument/2006/relationships/ctrlProp" Target="../ctrlProps/ctrlProp65.xml"/><Relationship Id="rId75" Type="http://schemas.openxmlformats.org/officeDocument/2006/relationships/ctrlProp" Target="../ctrlProps/ctrlProp70.xml"/><Relationship Id="rId83" Type="http://schemas.openxmlformats.org/officeDocument/2006/relationships/ctrlProp" Target="../ctrlProps/ctrlProp78.xml"/><Relationship Id="rId88" Type="http://schemas.openxmlformats.org/officeDocument/2006/relationships/ctrlProp" Target="../ctrlProps/ctrlProp83.xml"/><Relationship Id="rId91" Type="http://schemas.openxmlformats.org/officeDocument/2006/relationships/ctrlProp" Target="../ctrlProps/ctrlProp86.xml"/><Relationship Id="rId96" Type="http://schemas.openxmlformats.org/officeDocument/2006/relationships/ctrlProp" Target="../ctrlProps/ctrlProp91.xml"/><Relationship Id="rId111" Type="http://schemas.openxmlformats.org/officeDocument/2006/relationships/ctrlProp" Target="../ctrlProps/ctrlProp106.xml"/><Relationship Id="rId132" Type="http://schemas.openxmlformats.org/officeDocument/2006/relationships/ctrlProp" Target="../ctrlProps/ctrlProp127.xml"/><Relationship Id="rId140" Type="http://schemas.openxmlformats.org/officeDocument/2006/relationships/ctrlProp" Target="../ctrlProps/ctrlProp135.xml"/><Relationship Id="rId1" Type="http://schemas.openxmlformats.org/officeDocument/2006/relationships/hyperlink" Target="https://htaglossary.net/Accueil"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6" Type="http://schemas.openxmlformats.org/officeDocument/2006/relationships/ctrlProp" Target="../ctrlProps/ctrlProp101.xml"/><Relationship Id="rId114" Type="http://schemas.openxmlformats.org/officeDocument/2006/relationships/ctrlProp" Target="../ctrlProps/ctrlProp109.xml"/><Relationship Id="rId119" Type="http://schemas.openxmlformats.org/officeDocument/2006/relationships/ctrlProp" Target="../ctrlProps/ctrlProp114.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 Id="rId65" Type="http://schemas.openxmlformats.org/officeDocument/2006/relationships/ctrlProp" Target="../ctrlProps/ctrlProp60.xml"/><Relationship Id="rId73" Type="http://schemas.openxmlformats.org/officeDocument/2006/relationships/ctrlProp" Target="../ctrlProps/ctrlProp68.xml"/><Relationship Id="rId78" Type="http://schemas.openxmlformats.org/officeDocument/2006/relationships/ctrlProp" Target="../ctrlProps/ctrlProp73.xml"/><Relationship Id="rId81" Type="http://schemas.openxmlformats.org/officeDocument/2006/relationships/ctrlProp" Target="../ctrlProps/ctrlProp76.xml"/><Relationship Id="rId86" Type="http://schemas.openxmlformats.org/officeDocument/2006/relationships/ctrlProp" Target="../ctrlProps/ctrlProp81.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30" Type="http://schemas.openxmlformats.org/officeDocument/2006/relationships/ctrlProp" Target="../ctrlProps/ctrlProp125.xml"/><Relationship Id="rId135" Type="http://schemas.openxmlformats.org/officeDocument/2006/relationships/ctrlProp" Target="../ctrlProps/ctrlProp130.xml"/><Relationship Id="rId4" Type="http://schemas.openxmlformats.org/officeDocument/2006/relationships/drawing" Target="../drawings/drawing1.xml"/><Relationship Id="rId9" Type="http://schemas.openxmlformats.org/officeDocument/2006/relationships/ctrlProp" Target="../ctrlProps/ctrlProp4.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2" Type="http://schemas.openxmlformats.org/officeDocument/2006/relationships/hyperlink" Target="https://cloud.gircimediterranee.fr/s/6bzPGEGHaGdTndw"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61" Type="http://schemas.openxmlformats.org/officeDocument/2006/relationships/ctrlProp" Target="../ctrlProps/ctrlProp56.xml"/><Relationship Id="rId82" Type="http://schemas.openxmlformats.org/officeDocument/2006/relationships/ctrlProp" Target="../ctrlProps/ctrlProp77.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6:U623"/>
  <sheetViews>
    <sheetView showGridLines="0" tabSelected="1" showRuler="0" view="pageLayout" zoomScaleNormal="100" zoomScaleSheetLayoutView="100" workbookViewId="0">
      <selection activeCell="I5" sqref="I5"/>
    </sheetView>
  </sheetViews>
  <sheetFormatPr baseColWidth="10" defaultColWidth="9.140625" defaultRowHeight="15" x14ac:dyDescent="0.25"/>
  <cols>
    <col min="1" max="8" width="9.140625" style="3"/>
    <col min="9" max="9" width="9.5703125" style="3" bestFit="1" customWidth="1"/>
    <col min="10" max="12" width="9.140625" style="3" customWidth="1"/>
    <col min="13" max="13" width="52.85546875" style="3" customWidth="1"/>
    <col min="14" max="14" width="109.42578125" style="3" customWidth="1"/>
    <col min="15" max="18" width="9.140625" style="3" customWidth="1"/>
    <col min="19" max="19" width="26.140625" style="3" customWidth="1"/>
    <col min="20" max="20" width="9.140625" style="3" customWidth="1"/>
    <col min="21" max="21" width="122.5703125" style="3" customWidth="1"/>
    <col min="22" max="41" width="9.140625" style="3" customWidth="1"/>
    <col min="42" max="16384" width="9.140625" style="3"/>
  </cols>
  <sheetData>
    <row r="6" spans="1:9" ht="26.25" x14ac:dyDescent="0.25">
      <c r="A6" s="177" t="s">
        <v>296</v>
      </c>
      <c r="B6" s="177"/>
      <c r="C6" s="177"/>
      <c r="D6" s="177"/>
      <c r="E6" s="177"/>
      <c r="F6" s="177"/>
      <c r="G6" s="177"/>
      <c r="H6" s="177"/>
      <c r="I6" s="177"/>
    </row>
    <row r="7" spans="1:9" ht="21" x14ac:dyDescent="0.25">
      <c r="A7" s="178" t="s">
        <v>0</v>
      </c>
      <c r="B7" s="178"/>
      <c r="C7" s="178"/>
      <c r="D7" s="178"/>
      <c r="E7" s="178"/>
      <c r="F7" s="178"/>
      <c r="G7" s="178"/>
      <c r="H7" s="178"/>
      <c r="I7" s="178"/>
    </row>
    <row r="8" spans="1:9" ht="15.75" customHeight="1" x14ac:dyDescent="0.25">
      <c r="A8" s="179" t="s">
        <v>295</v>
      </c>
      <c r="B8" s="180"/>
      <c r="C8" s="180"/>
      <c r="D8" s="180"/>
      <c r="E8" s="180"/>
      <c r="F8" s="180"/>
      <c r="G8" s="180"/>
      <c r="H8" s="180"/>
      <c r="I8" s="180"/>
    </row>
    <row r="9" spans="1:9" x14ac:dyDescent="0.25">
      <c r="A9" s="180"/>
      <c r="B9" s="180"/>
      <c r="C9" s="180"/>
      <c r="D9" s="180"/>
      <c r="E9" s="180"/>
      <c r="F9" s="180"/>
      <c r="G9" s="180"/>
      <c r="H9" s="180"/>
      <c r="I9" s="180"/>
    </row>
    <row r="10" spans="1:9" ht="15.75" x14ac:dyDescent="0.25">
      <c r="A10" s="2"/>
    </row>
    <row r="11" spans="1:9" ht="15.75" customHeight="1" x14ac:dyDescent="0.25">
      <c r="A11" s="179" t="s">
        <v>1</v>
      </c>
      <c r="B11" s="179"/>
      <c r="C11" s="179"/>
      <c r="D11" s="179"/>
      <c r="E11" s="179"/>
      <c r="F11" s="179"/>
      <c r="G11" s="179"/>
      <c r="H11" s="179"/>
      <c r="I11" s="179"/>
    </row>
    <row r="12" spans="1:9" ht="15.75" customHeight="1" x14ac:dyDescent="0.25">
      <c r="A12" s="179"/>
      <c r="B12" s="179"/>
      <c r="C12" s="179"/>
      <c r="D12" s="179"/>
      <c r="E12" s="179"/>
      <c r="F12" s="179"/>
      <c r="G12" s="179"/>
      <c r="H12" s="179"/>
      <c r="I12" s="179"/>
    </row>
    <row r="13" spans="1:9" ht="15.75" x14ac:dyDescent="0.25">
      <c r="A13" s="29"/>
      <c r="B13" s="181" t="s">
        <v>294</v>
      </c>
      <c r="C13" s="182"/>
      <c r="D13" s="182"/>
      <c r="E13" s="182"/>
      <c r="F13" s="182"/>
      <c r="G13" s="182"/>
      <c r="H13" s="182"/>
      <c r="I13" s="182"/>
    </row>
    <row r="14" spans="1:9" ht="15.75" x14ac:dyDescent="0.25">
      <c r="A14" s="29"/>
      <c r="B14" s="182"/>
      <c r="C14" s="182"/>
      <c r="D14" s="182"/>
      <c r="E14" s="182"/>
      <c r="F14" s="182"/>
      <c r="G14" s="182"/>
      <c r="H14" s="182"/>
      <c r="I14" s="182"/>
    </row>
    <row r="15" spans="1:9" ht="15.75" x14ac:dyDescent="0.25">
      <c r="A15" s="4"/>
    </row>
    <row r="16" spans="1:9" ht="15.75" x14ac:dyDescent="0.25">
      <c r="A16" s="2"/>
    </row>
    <row r="17" spans="1:9" ht="21" x14ac:dyDescent="0.25">
      <c r="A17" s="163" t="s">
        <v>2</v>
      </c>
      <c r="B17" s="163"/>
      <c r="C17" s="163"/>
      <c r="D17" s="163"/>
      <c r="E17" s="163"/>
      <c r="F17" s="163"/>
      <c r="G17" s="163"/>
      <c r="H17" s="163"/>
      <c r="I17" s="163"/>
    </row>
    <row r="18" spans="1:9" ht="15.75" x14ac:dyDescent="0.25">
      <c r="A18" s="6"/>
    </row>
    <row r="19" spans="1:9" ht="17.25" x14ac:dyDescent="0.25">
      <c r="A19" s="171" t="s">
        <v>3</v>
      </c>
      <c r="B19" s="171"/>
      <c r="C19" s="171"/>
      <c r="D19" s="149"/>
      <c r="E19" s="149"/>
      <c r="F19" s="149"/>
      <c r="G19" s="149"/>
      <c r="H19" s="149"/>
      <c r="I19" s="149"/>
    </row>
    <row r="20" spans="1:9" ht="17.25" x14ac:dyDescent="0.25">
      <c r="A20" s="7"/>
      <c r="C20" s="101"/>
      <c r="D20" s="101"/>
      <c r="E20" s="101"/>
      <c r="F20" s="101"/>
      <c r="G20" s="101"/>
      <c r="H20" s="101"/>
      <c r="I20" s="101"/>
    </row>
    <row r="21" spans="1:9" ht="17.25" x14ac:dyDescent="0.25">
      <c r="A21" s="7" t="s">
        <v>4</v>
      </c>
      <c r="C21" s="173"/>
      <c r="D21" s="183"/>
      <c r="E21" s="183"/>
      <c r="F21" s="183"/>
      <c r="G21" s="183"/>
      <c r="H21" s="183"/>
      <c r="I21" s="184"/>
    </row>
    <row r="22" spans="1:9" x14ac:dyDescent="0.25">
      <c r="A22" s="8"/>
      <c r="C22" s="174"/>
      <c r="D22" s="185"/>
      <c r="E22" s="185"/>
      <c r="F22" s="185"/>
      <c r="G22" s="185"/>
      <c r="H22" s="185"/>
      <c r="I22" s="186"/>
    </row>
    <row r="23" spans="1:9" x14ac:dyDescent="0.25">
      <c r="A23" s="8"/>
      <c r="C23" s="174"/>
      <c r="D23" s="185"/>
      <c r="E23" s="185"/>
      <c r="F23" s="185"/>
      <c r="G23" s="185"/>
      <c r="H23" s="185"/>
      <c r="I23" s="186"/>
    </row>
    <row r="24" spans="1:9" x14ac:dyDescent="0.25">
      <c r="A24" s="8"/>
      <c r="C24" s="187"/>
      <c r="D24" s="188"/>
      <c r="E24" s="188"/>
      <c r="F24" s="188"/>
      <c r="G24" s="188"/>
      <c r="H24" s="188"/>
      <c r="I24" s="189"/>
    </row>
    <row r="25" spans="1:9" x14ac:dyDescent="0.25">
      <c r="A25" s="8"/>
      <c r="C25" s="1"/>
      <c r="D25" s="1"/>
      <c r="E25" s="1"/>
      <c r="F25" s="1"/>
      <c r="G25" s="1"/>
      <c r="H25" s="1"/>
      <c r="I25" s="1"/>
    </row>
    <row r="26" spans="1:9" ht="17.25" customHeight="1" x14ac:dyDescent="0.25">
      <c r="A26" s="171" t="s">
        <v>276</v>
      </c>
      <c r="B26" s="171"/>
      <c r="C26" s="171"/>
      <c r="D26" s="171"/>
      <c r="E26" s="171"/>
      <c r="F26" s="171"/>
      <c r="G26" s="190"/>
      <c r="H26" s="190"/>
      <c r="I26" s="88" t="str">
        <f>LEN(G26)&amp;"/15"</f>
        <v>0/15</v>
      </c>
    </row>
    <row r="27" spans="1:9" x14ac:dyDescent="0.25">
      <c r="A27" s="9"/>
    </row>
    <row r="28" spans="1:9" ht="21" x14ac:dyDescent="0.25">
      <c r="A28" s="163" t="s">
        <v>277</v>
      </c>
      <c r="B28" s="163"/>
      <c r="C28" s="163"/>
      <c r="D28" s="163"/>
      <c r="E28" s="163"/>
      <c r="F28" s="163"/>
      <c r="G28" s="163"/>
      <c r="H28" s="163"/>
      <c r="I28" s="163"/>
    </row>
    <row r="29" spans="1:9" ht="15" customHeight="1" x14ac:dyDescent="0.25">
      <c r="A29" s="172" t="s">
        <v>5</v>
      </c>
      <c r="B29" s="172"/>
      <c r="C29" s="172"/>
      <c r="D29" s="172"/>
      <c r="E29" s="172"/>
      <c r="F29" s="172"/>
      <c r="G29" s="172"/>
      <c r="H29" s="172"/>
      <c r="I29" s="172"/>
    </row>
    <row r="30" spans="1:9" x14ac:dyDescent="0.25">
      <c r="A30" s="172"/>
      <c r="B30" s="172"/>
      <c r="C30" s="172"/>
      <c r="D30" s="172"/>
      <c r="E30" s="172"/>
      <c r="F30" s="172"/>
      <c r="G30" s="172"/>
      <c r="H30" s="172"/>
      <c r="I30" s="172"/>
    </row>
    <row r="31" spans="1:9" x14ac:dyDescent="0.25">
      <c r="A31" s="172"/>
      <c r="B31" s="172"/>
      <c r="C31" s="172"/>
      <c r="D31" s="172"/>
      <c r="E31" s="172"/>
      <c r="F31" s="172"/>
      <c r="G31" s="172"/>
      <c r="H31" s="172"/>
      <c r="I31" s="172"/>
    </row>
    <row r="32" spans="1:9" x14ac:dyDescent="0.25">
      <c r="A32" s="172"/>
      <c r="B32" s="172"/>
      <c r="C32" s="172"/>
      <c r="D32" s="172"/>
      <c r="E32" s="172"/>
      <c r="F32" s="172"/>
      <c r="G32" s="172"/>
      <c r="H32" s="172"/>
      <c r="I32" s="172"/>
    </row>
    <row r="33" spans="1:18" x14ac:dyDescent="0.25">
      <c r="A33" s="30"/>
      <c r="B33" s="30"/>
      <c r="C33" s="30"/>
      <c r="D33" s="30"/>
      <c r="E33" s="30"/>
      <c r="F33" s="30"/>
      <c r="G33" s="30"/>
      <c r="H33" s="30"/>
      <c r="I33" s="30"/>
    </row>
    <row r="34" spans="1:18" x14ac:dyDescent="0.25">
      <c r="A34" s="172" t="s">
        <v>6</v>
      </c>
      <c r="B34" s="172"/>
      <c r="C34" s="172"/>
      <c r="D34" s="172"/>
      <c r="E34" s="172"/>
      <c r="F34" s="172"/>
      <c r="G34" s="172"/>
      <c r="H34" s="172"/>
      <c r="I34" s="172"/>
    </row>
    <row r="35" spans="1:18" x14ac:dyDescent="0.25">
      <c r="A35" s="172"/>
      <c r="B35" s="172"/>
      <c r="C35" s="172"/>
      <c r="D35" s="172"/>
      <c r="E35" s="172"/>
      <c r="F35" s="172"/>
      <c r="G35" s="172"/>
      <c r="H35" s="172"/>
      <c r="I35" s="172"/>
    </row>
    <row r="36" spans="1:18" ht="15" customHeight="1" x14ac:dyDescent="0.25"/>
    <row r="37" spans="1:18" ht="17.25" x14ac:dyDescent="0.25">
      <c r="A37" s="145" t="s">
        <v>278</v>
      </c>
      <c r="B37" s="145"/>
      <c r="C37" s="145"/>
      <c r="D37" s="145"/>
      <c r="E37" s="145"/>
      <c r="F37" s="145"/>
      <c r="G37" s="145"/>
      <c r="H37" s="85"/>
      <c r="I37" s="88" t="str">
        <f>LEN(A38)&amp;"/2000"</f>
        <v>0/2000</v>
      </c>
    </row>
    <row r="38" spans="1:18" x14ac:dyDescent="0.25">
      <c r="A38" s="173"/>
      <c r="B38" s="166"/>
      <c r="C38" s="166"/>
      <c r="D38" s="166"/>
      <c r="E38" s="166"/>
      <c r="F38" s="166"/>
      <c r="G38" s="166"/>
      <c r="H38" s="166"/>
      <c r="I38" s="167"/>
    </row>
    <row r="39" spans="1:18" x14ac:dyDescent="0.25">
      <c r="A39" s="174"/>
      <c r="B39" s="150"/>
      <c r="C39" s="150"/>
      <c r="D39" s="150"/>
      <c r="E39" s="150"/>
      <c r="F39" s="150"/>
      <c r="G39" s="150"/>
      <c r="H39" s="150"/>
      <c r="I39" s="175"/>
    </row>
    <row r="40" spans="1:18" x14ac:dyDescent="0.25">
      <c r="A40" s="174"/>
      <c r="B40" s="150"/>
      <c r="C40" s="150"/>
      <c r="D40" s="150"/>
      <c r="E40" s="150"/>
      <c r="F40" s="150"/>
      <c r="G40" s="150"/>
      <c r="H40" s="150"/>
      <c r="I40" s="175"/>
    </row>
    <row r="41" spans="1:18" x14ac:dyDescent="0.25">
      <c r="A41" s="174"/>
      <c r="B41" s="150"/>
      <c r="C41" s="150"/>
      <c r="D41" s="150"/>
      <c r="E41" s="150"/>
      <c r="F41" s="150"/>
      <c r="G41" s="150"/>
      <c r="H41" s="150"/>
      <c r="I41" s="175"/>
    </row>
    <row r="42" spans="1:18" x14ac:dyDescent="0.25">
      <c r="A42" s="176"/>
      <c r="B42" s="150"/>
      <c r="C42" s="150"/>
      <c r="D42" s="150"/>
      <c r="E42" s="150"/>
      <c r="F42" s="150"/>
      <c r="G42" s="150"/>
      <c r="H42" s="150"/>
      <c r="I42" s="175"/>
    </row>
    <row r="43" spans="1:18" x14ac:dyDescent="0.25">
      <c r="A43" s="176"/>
      <c r="B43" s="150"/>
      <c r="C43" s="150"/>
      <c r="D43" s="150"/>
      <c r="E43" s="150"/>
      <c r="F43" s="150"/>
      <c r="G43" s="150"/>
      <c r="H43" s="150"/>
      <c r="I43" s="175"/>
    </row>
    <row r="44" spans="1:18" ht="17.25" x14ac:dyDescent="0.25">
      <c r="A44" s="176"/>
      <c r="B44" s="150"/>
      <c r="C44" s="150"/>
      <c r="D44" s="150"/>
      <c r="E44" s="150"/>
      <c r="F44" s="150"/>
      <c r="G44" s="150"/>
      <c r="H44" s="150"/>
      <c r="I44" s="175"/>
      <c r="L44" s="10"/>
      <c r="O44" s="85"/>
      <c r="P44" s="85"/>
      <c r="Q44" s="85"/>
      <c r="R44" s="85"/>
    </row>
    <row r="45" spans="1:18" x14ac:dyDescent="0.25">
      <c r="A45" s="168"/>
      <c r="B45" s="149"/>
      <c r="C45" s="149"/>
      <c r="D45" s="149"/>
      <c r="E45" s="149"/>
      <c r="F45" s="149"/>
      <c r="G45" s="149"/>
      <c r="H45" s="149"/>
      <c r="I45" s="169"/>
    </row>
    <row r="46" spans="1:18" ht="15" customHeight="1" x14ac:dyDescent="0.25">
      <c r="A46" s="32"/>
      <c r="B46" s="32"/>
      <c r="C46" s="32"/>
      <c r="D46" s="32"/>
      <c r="E46" s="32"/>
      <c r="F46" s="32"/>
      <c r="G46" s="32"/>
      <c r="H46" s="32"/>
      <c r="I46" s="32"/>
    </row>
    <row r="47" spans="1:18" ht="15" customHeight="1" x14ac:dyDescent="0.25">
      <c r="A47" s="144" t="s">
        <v>279</v>
      </c>
      <c r="B47" s="144"/>
      <c r="C47" s="144"/>
      <c r="D47" s="144"/>
      <c r="E47" s="144"/>
      <c r="F47" s="144"/>
      <c r="G47" s="144"/>
      <c r="H47" s="85"/>
      <c r="I47" s="88" t="str">
        <f>LEN(A48)&amp;"/2000"</f>
        <v>0/2000</v>
      </c>
    </row>
    <row r="48" spans="1:18" x14ac:dyDescent="0.25">
      <c r="A48" s="173"/>
      <c r="B48" s="166"/>
      <c r="C48" s="166"/>
      <c r="D48" s="166"/>
      <c r="E48" s="166"/>
      <c r="F48" s="166"/>
      <c r="G48" s="166"/>
      <c r="H48" s="166"/>
      <c r="I48" s="167"/>
    </row>
    <row r="49" spans="1:9" x14ac:dyDescent="0.25">
      <c r="A49" s="176"/>
      <c r="B49" s="150"/>
      <c r="C49" s="150"/>
      <c r="D49" s="150"/>
      <c r="E49" s="150"/>
      <c r="F49" s="150"/>
      <c r="G49" s="150"/>
      <c r="H49" s="150"/>
      <c r="I49" s="175"/>
    </row>
    <row r="50" spans="1:9" x14ac:dyDescent="0.25">
      <c r="A50" s="176"/>
      <c r="B50" s="150"/>
      <c r="C50" s="150"/>
      <c r="D50" s="150"/>
      <c r="E50" s="150"/>
      <c r="F50" s="150"/>
      <c r="G50" s="150"/>
      <c r="H50" s="150"/>
      <c r="I50" s="175"/>
    </row>
    <row r="51" spans="1:9" x14ac:dyDescent="0.25">
      <c r="A51" s="176"/>
      <c r="B51" s="150"/>
      <c r="C51" s="150"/>
      <c r="D51" s="150"/>
      <c r="E51" s="150"/>
      <c r="F51" s="150"/>
      <c r="G51" s="150"/>
      <c r="H51" s="150"/>
      <c r="I51" s="175"/>
    </row>
    <row r="52" spans="1:9" ht="57.75" customHeight="1" x14ac:dyDescent="0.25">
      <c r="A52" s="168"/>
      <c r="B52" s="149"/>
      <c r="C52" s="149"/>
      <c r="D52" s="149"/>
      <c r="E52" s="149"/>
      <c r="F52" s="149"/>
      <c r="G52" s="149"/>
      <c r="H52" s="149"/>
      <c r="I52" s="169"/>
    </row>
    <row r="53" spans="1:9" x14ac:dyDescent="0.25">
      <c r="A53" s="33"/>
      <c r="B53" s="33"/>
      <c r="C53" s="33"/>
      <c r="D53" s="33"/>
      <c r="E53" s="33"/>
      <c r="F53" s="33"/>
      <c r="G53" s="33"/>
      <c r="H53" s="33"/>
      <c r="I53" s="33"/>
    </row>
    <row r="54" spans="1:9" x14ac:dyDescent="0.25">
      <c r="A54" s="33"/>
      <c r="B54" s="33"/>
      <c r="C54" s="33"/>
      <c r="D54" s="33"/>
      <c r="E54" s="33"/>
      <c r="F54" s="33"/>
      <c r="G54" s="33"/>
      <c r="H54" s="33"/>
      <c r="I54" s="33"/>
    </row>
    <row r="55" spans="1:9" ht="21" x14ac:dyDescent="0.25">
      <c r="A55" s="163" t="s">
        <v>281</v>
      </c>
      <c r="B55" s="163"/>
      <c r="C55" s="163"/>
      <c r="D55" s="163"/>
      <c r="E55" s="163"/>
      <c r="F55" s="163"/>
      <c r="G55" s="163"/>
      <c r="H55" s="163"/>
      <c r="I55" s="163"/>
    </row>
    <row r="56" spans="1:9" ht="15" customHeight="1" x14ac:dyDescent="0.25">
      <c r="A56" s="8"/>
    </row>
    <row r="57" spans="1:9" ht="17.25" x14ac:dyDescent="0.25">
      <c r="A57" s="171" t="s">
        <v>7</v>
      </c>
      <c r="B57" s="171"/>
      <c r="C57" s="171"/>
      <c r="D57" s="171"/>
    </row>
    <row r="58" spans="1:9" x14ac:dyDescent="0.25">
      <c r="A58" s="34" t="s">
        <v>51</v>
      </c>
      <c r="B58" s="34"/>
      <c r="C58" s="34"/>
      <c r="D58" s="31"/>
      <c r="E58" s="31"/>
      <c r="F58" s="31"/>
      <c r="G58" s="31"/>
      <c r="H58" s="31"/>
      <c r="I58" s="31"/>
    </row>
    <row r="59" spans="1:9" x14ac:dyDescent="0.25">
      <c r="A59" s="35"/>
      <c r="B59" s="31"/>
      <c r="C59" s="31"/>
      <c r="D59" s="31"/>
      <c r="E59" s="31"/>
      <c r="F59" s="31"/>
      <c r="G59" s="31"/>
      <c r="H59" s="31"/>
      <c r="I59" s="31"/>
    </row>
    <row r="60" spans="1:9" x14ac:dyDescent="0.25">
      <c r="A60" s="34" t="s">
        <v>52</v>
      </c>
      <c r="B60" s="149"/>
      <c r="C60" s="149"/>
      <c r="D60" s="149"/>
      <c r="E60" s="149"/>
      <c r="F60" s="149"/>
      <c r="G60" s="149"/>
      <c r="H60" s="149"/>
      <c r="I60" s="149"/>
    </row>
    <row r="61" spans="1:9" x14ac:dyDescent="0.25">
      <c r="A61" s="34" t="s">
        <v>53</v>
      </c>
      <c r="B61" s="147"/>
      <c r="C61" s="147"/>
      <c r="D61" s="147"/>
      <c r="E61" s="147"/>
      <c r="F61" s="147"/>
      <c r="G61" s="147"/>
      <c r="H61" s="147"/>
      <c r="I61" s="147"/>
    </row>
    <row r="62" spans="1:9" ht="15" customHeight="1" x14ac:dyDescent="0.25">
      <c r="A62" s="36" t="s">
        <v>34</v>
      </c>
      <c r="B62" s="147"/>
      <c r="C62" s="147"/>
      <c r="D62" s="147"/>
      <c r="E62" s="147"/>
      <c r="F62" s="147"/>
      <c r="G62" s="147"/>
      <c r="H62" s="147"/>
      <c r="I62" s="147"/>
    </row>
    <row r="63" spans="1:9" ht="15" customHeight="1" x14ac:dyDescent="0.25">
      <c r="A63" s="36" t="s">
        <v>54</v>
      </c>
      <c r="B63" s="147"/>
      <c r="C63" s="147"/>
      <c r="D63" s="147"/>
      <c r="E63" s="147"/>
      <c r="F63" s="147"/>
      <c r="G63" s="147"/>
      <c r="H63" s="147"/>
      <c r="I63" s="147"/>
    </row>
    <row r="64" spans="1:9" ht="15" customHeight="1" x14ac:dyDescent="0.25">
      <c r="A64" s="116" t="s">
        <v>55</v>
      </c>
      <c r="B64" s="116"/>
      <c r="C64" s="147"/>
      <c r="D64" s="147"/>
      <c r="E64" s="147"/>
      <c r="F64" s="147"/>
      <c r="G64" s="147"/>
      <c r="H64" s="147"/>
      <c r="I64" s="147"/>
    </row>
    <row r="65" spans="1:15" x14ac:dyDescent="0.25">
      <c r="A65" s="116" t="s">
        <v>56</v>
      </c>
      <c r="B65" s="116"/>
      <c r="C65" s="147"/>
      <c r="D65" s="147"/>
      <c r="E65" s="147"/>
      <c r="F65" s="147"/>
      <c r="G65" s="147"/>
      <c r="H65" s="147"/>
      <c r="I65" s="147"/>
    </row>
    <row r="66" spans="1:15" x14ac:dyDescent="0.25">
      <c r="A66" s="116" t="s">
        <v>57</v>
      </c>
      <c r="B66" s="116"/>
      <c r="C66" s="116"/>
      <c r="D66" s="165"/>
      <c r="E66" s="166"/>
      <c r="F66" s="166"/>
      <c r="G66" s="166"/>
      <c r="H66" s="166"/>
      <c r="I66" s="167"/>
    </row>
    <row r="67" spans="1:15" ht="15" customHeight="1" x14ac:dyDescent="0.25">
      <c r="A67" s="36"/>
      <c r="B67" s="31"/>
      <c r="C67" s="31"/>
      <c r="D67" s="168"/>
      <c r="E67" s="149"/>
      <c r="F67" s="149"/>
      <c r="G67" s="149"/>
      <c r="H67" s="149"/>
      <c r="I67" s="169"/>
    </row>
    <row r="68" spans="1:15" ht="15" customHeight="1" x14ac:dyDescent="0.25">
      <c r="A68" s="36"/>
      <c r="B68" s="31"/>
      <c r="C68" s="31"/>
      <c r="D68" s="32"/>
      <c r="E68" s="32"/>
      <c r="F68" s="32"/>
      <c r="G68" s="32"/>
      <c r="H68" s="32"/>
      <c r="I68" s="32"/>
    </row>
    <row r="69" spans="1:15" ht="15" customHeight="1" x14ac:dyDescent="0.25">
      <c r="A69" s="164" t="s">
        <v>8</v>
      </c>
      <c r="B69" s="164"/>
      <c r="C69" s="164"/>
      <c r="D69" s="164"/>
      <c r="E69" s="170">
        <v>0</v>
      </c>
      <c r="F69" s="170"/>
      <c r="G69" s="170"/>
      <c r="H69" s="170"/>
      <c r="I69" s="170"/>
    </row>
    <row r="70" spans="1:15" ht="15" customHeight="1" x14ac:dyDescent="0.25">
      <c r="A70" s="37"/>
      <c r="B70" s="31"/>
      <c r="C70" s="31"/>
      <c r="D70" s="31"/>
      <c r="E70" s="31"/>
      <c r="F70" s="31"/>
      <c r="G70" s="31"/>
      <c r="H70" s="31"/>
      <c r="I70" s="31"/>
    </row>
    <row r="71" spans="1:15" ht="15" customHeight="1" x14ac:dyDescent="0.25">
      <c r="A71" s="116" t="s">
        <v>280</v>
      </c>
      <c r="B71" s="116"/>
      <c r="C71" s="116"/>
      <c r="D71" s="116"/>
      <c r="E71" s="116"/>
      <c r="F71" s="116"/>
      <c r="G71" s="116"/>
      <c r="H71" s="31"/>
      <c r="I71" s="88" t="str">
        <f>LEN(A72)&amp;"/80"</f>
        <v>0/80</v>
      </c>
    </row>
    <row r="72" spans="1:15" ht="15" customHeight="1" x14ac:dyDescent="0.25">
      <c r="A72" s="151"/>
      <c r="B72" s="152"/>
      <c r="C72" s="152"/>
      <c r="D72" s="152"/>
      <c r="E72" s="152"/>
      <c r="F72" s="152"/>
      <c r="G72" s="152"/>
      <c r="H72" s="152"/>
      <c r="I72" s="153"/>
    </row>
    <row r="73" spans="1:15" ht="15" customHeight="1" x14ac:dyDescent="0.25">
      <c r="A73" s="154"/>
      <c r="B73" s="155"/>
      <c r="C73" s="155"/>
      <c r="D73" s="155"/>
      <c r="E73" s="155"/>
      <c r="F73" s="155"/>
      <c r="G73" s="155"/>
      <c r="H73" s="155"/>
      <c r="I73" s="156"/>
      <c r="N73" s="44"/>
      <c r="O73" s="45"/>
    </row>
    <row r="74" spans="1:15" ht="15" customHeight="1" x14ac:dyDescent="0.25">
      <c r="A74" s="43"/>
      <c r="B74" s="43"/>
      <c r="C74" s="43"/>
      <c r="D74" s="43"/>
      <c r="E74" s="43"/>
      <c r="F74" s="43"/>
      <c r="G74" s="43"/>
      <c r="H74" s="43"/>
      <c r="I74" s="43"/>
    </row>
    <row r="75" spans="1:15" ht="15" customHeight="1" x14ac:dyDescent="0.25">
      <c r="A75" s="116" t="s">
        <v>63</v>
      </c>
      <c r="B75" s="116"/>
      <c r="C75" s="150"/>
      <c r="D75" s="150"/>
      <c r="E75" s="150"/>
      <c r="F75" s="150"/>
      <c r="G75" s="150"/>
      <c r="H75" s="150"/>
      <c r="I75" s="150"/>
    </row>
    <row r="76" spans="1:15" ht="15" customHeight="1" x14ac:dyDescent="0.25">
      <c r="A76" s="116" t="s">
        <v>64</v>
      </c>
      <c r="B76" s="116"/>
      <c r="C76" s="147"/>
      <c r="D76" s="147"/>
      <c r="E76" s="147"/>
      <c r="F76" s="147"/>
      <c r="G76" s="147"/>
      <c r="H76" s="147"/>
      <c r="I76" s="147"/>
    </row>
    <row r="77" spans="1:15" x14ac:dyDescent="0.25">
      <c r="A77" s="36"/>
      <c r="B77" s="31"/>
      <c r="C77" s="31"/>
      <c r="D77" s="31"/>
      <c r="E77" s="31"/>
      <c r="F77" s="31"/>
      <c r="G77" s="31"/>
      <c r="H77" s="31"/>
      <c r="I77" s="31"/>
    </row>
    <row r="78" spans="1:15" ht="17.25" customHeight="1" x14ac:dyDescent="0.25">
      <c r="A78" s="8"/>
    </row>
    <row r="79" spans="1:15" ht="15" customHeight="1" x14ac:dyDescent="0.25">
      <c r="A79" s="157" t="s">
        <v>65</v>
      </c>
      <c r="B79" s="157"/>
      <c r="C79" s="157"/>
      <c r="D79" s="157"/>
      <c r="E79" s="157"/>
      <c r="F79" s="157"/>
      <c r="G79" s="157"/>
      <c r="H79" s="157"/>
      <c r="I79" s="157"/>
    </row>
    <row r="80" spans="1:15" ht="17.25" customHeight="1" x14ac:dyDescent="0.25">
      <c r="A80" s="157"/>
      <c r="B80" s="157"/>
      <c r="C80" s="157"/>
      <c r="D80" s="157"/>
      <c r="E80" s="157"/>
      <c r="F80" s="157"/>
      <c r="G80" s="157"/>
      <c r="H80" s="157"/>
      <c r="I80" s="157"/>
    </row>
    <row r="81" spans="1:9" x14ac:dyDescent="0.25">
      <c r="A81" s="157"/>
      <c r="B81" s="157"/>
      <c r="C81" s="157"/>
      <c r="D81" s="157"/>
      <c r="E81" s="157"/>
      <c r="F81" s="157"/>
      <c r="G81" s="157"/>
      <c r="H81" s="157"/>
      <c r="I81" s="157"/>
    </row>
    <row r="82" spans="1:9" x14ac:dyDescent="0.25">
      <c r="E82" s="12"/>
      <c r="G82" s="12"/>
    </row>
    <row r="83" spans="1:9" ht="15" customHeight="1" x14ac:dyDescent="0.25">
      <c r="A83" s="11"/>
    </row>
    <row r="84" spans="1:9" x14ac:dyDescent="0.25">
      <c r="A84" s="158" t="s">
        <v>66</v>
      </c>
      <c r="B84" s="158"/>
      <c r="C84" s="158"/>
      <c r="D84" s="158"/>
      <c r="E84" s="158"/>
      <c r="F84" s="158"/>
      <c r="G84" s="158"/>
      <c r="H84" s="158"/>
      <c r="I84" s="158"/>
    </row>
    <row r="85" spans="1:9" x14ac:dyDescent="0.25">
      <c r="A85" s="158"/>
      <c r="B85" s="158"/>
      <c r="C85" s="158"/>
      <c r="D85" s="158"/>
      <c r="E85" s="158"/>
      <c r="F85" s="158"/>
      <c r="G85" s="158"/>
      <c r="H85" s="158"/>
      <c r="I85" s="158"/>
    </row>
    <row r="86" spans="1:9" x14ac:dyDescent="0.25">
      <c r="A86" s="158"/>
      <c r="B86" s="158"/>
      <c r="C86" s="158"/>
      <c r="D86" s="158"/>
      <c r="E86" s="158"/>
      <c r="F86" s="158"/>
      <c r="G86" s="158"/>
      <c r="H86" s="158"/>
      <c r="I86" s="158"/>
    </row>
    <row r="87" spans="1:9" ht="15" customHeight="1" x14ac:dyDescent="0.25">
      <c r="A87" s="158"/>
      <c r="B87" s="158"/>
      <c r="C87" s="158"/>
      <c r="D87" s="158"/>
      <c r="E87" s="158"/>
      <c r="F87" s="158"/>
      <c r="G87" s="158"/>
      <c r="H87" s="158"/>
      <c r="I87" s="158"/>
    </row>
    <row r="88" spans="1:9" ht="15" customHeight="1" x14ac:dyDescent="0.25">
      <c r="A88" s="116" t="s">
        <v>67</v>
      </c>
      <c r="B88" s="116"/>
      <c r="C88" s="116"/>
      <c r="D88" s="116"/>
      <c r="E88" s="116"/>
      <c r="F88" s="47"/>
      <c r="G88" s="47"/>
      <c r="H88" s="47"/>
      <c r="I88" s="88" t="str">
        <f>LEN(A89)&amp;"/500"</f>
        <v>0/500</v>
      </c>
    </row>
    <row r="89" spans="1:9" x14ac:dyDescent="0.25">
      <c r="A89" s="151"/>
      <c r="B89" s="152"/>
      <c r="C89" s="152"/>
      <c r="D89" s="152"/>
      <c r="E89" s="152"/>
      <c r="F89" s="152"/>
      <c r="G89" s="152"/>
      <c r="H89" s="152"/>
      <c r="I89" s="153"/>
    </row>
    <row r="90" spans="1:9" x14ac:dyDescent="0.25">
      <c r="A90" s="159"/>
      <c r="B90" s="160"/>
      <c r="C90" s="160"/>
      <c r="D90" s="160"/>
      <c r="E90" s="160"/>
      <c r="F90" s="160"/>
      <c r="G90" s="160"/>
      <c r="H90" s="160"/>
      <c r="I90" s="161"/>
    </row>
    <row r="91" spans="1:9" x14ac:dyDescent="0.25">
      <c r="A91" s="154"/>
      <c r="B91" s="155"/>
      <c r="C91" s="155"/>
      <c r="D91" s="155"/>
      <c r="E91" s="155"/>
      <c r="F91" s="155"/>
      <c r="G91" s="155"/>
      <c r="H91" s="155"/>
      <c r="I91" s="156"/>
    </row>
    <row r="92" spans="1:9" x14ac:dyDescent="0.25">
      <c r="A92" s="47"/>
      <c r="B92" s="47"/>
      <c r="C92" s="47"/>
      <c r="D92" s="47"/>
      <c r="E92" s="47"/>
      <c r="F92" s="47"/>
      <c r="G92" s="47"/>
      <c r="H92" s="47"/>
      <c r="I92" s="47"/>
    </row>
    <row r="93" spans="1:9" x14ac:dyDescent="0.25">
      <c r="A93" s="158" t="s">
        <v>9</v>
      </c>
      <c r="B93" s="158"/>
      <c r="C93" s="158"/>
      <c r="D93" s="158"/>
      <c r="E93" s="158"/>
      <c r="F93" s="158"/>
      <c r="G93" s="158"/>
      <c r="H93" s="158"/>
      <c r="I93" s="158"/>
    </row>
    <row r="94" spans="1:9" x14ac:dyDescent="0.25">
      <c r="A94" s="158"/>
      <c r="B94" s="158"/>
      <c r="C94" s="158"/>
      <c r="D94" s="158"/>
      <c r="E94" s="158"/>
      <c r="F94" s="158"/>
      <c r="G94" s="158"/>
      <c r="H94" s="158"/>
      <c r="I94" s="158"/>
    </row>
    <row r="95" spans="1:9" x14ac:dyDescent="0.25">
      <c r="A95" s="47"/>
      <c r="B95" s="47"/>
      <c r="C95" s="47"/>
      <c r="D95" s="47"/>
      <c r="E95" s="47"/>
      <c r="F95" s="47"/>
      <c r="G95" s="47"/>
      <c r="H95" s="47"/>
      <c r="I95" s="47"/>
    </row>
    <row r="96" spans="1:9" x14ac:dyDescent="0.25">
      <c r="A96" s="8"/>
    </row>
    <row r="97" spans="1:9" ht="21" x14ac:dyDescent="0.25">
      <c r="A97" s="163" t="s">
        <v>282</v>
      </c>
      <c r="B97" s="163"/>
      <c r="C97" s="163"/>
      <c r="D97" s="163"/>
      <c r="E97" s="163"/>
      <c r="F97" s="163"/>
      <c r="G97" s="163"/>
      <c r="H97" s="163"/>
      <c r="I97" s="163"/>
    </row>
    <row r="98" spans="1:9" ht="15" customHeight="1" x14ac:dyDescent="0.25">
      <c r="A98" s="7"/>
    </row>
    <row r="99" spans="1:9" x14ac:dyDescent="0.25">
      <c r="A99" s="148" t="s">
        <v>10</v>
      </c>
      <c r="B99" s="148"/>
      <c r="C99" s="148"/>
      <c r="D99" s="148"/>
      <c r="E99" s="148"/>
      <c r="F99" s="148"/>
      <c r="G99" s="148"/>
      <c r="H99" s="148"/>
      <c r="I99" s="148"/>
    </row>
    <row r="100" spans="1:9" x14ac:dyDescent="0.25">
      <c r="A100" s="148"/>
      <c r="B100" s="148"/>
      <c r="C100" s="148"/>
      <c r="D100" s="148"/>
      <c r="E100" s="148"/>
      <c r="F100" s="148"/>
      <c r="G100" s="148"/>
      <c r="H100" s="148"/>
      <c r="I100" s="148"/>
    </row>
    <row r="101" spans="1:9" x14ac:dyDescent="0.25">
      <c r="A101" s="142" t="s">
        <v>11</v>
      </c>
      <c r="B101" s="143"/>
      <c r="C101" s="149"/>
      <c r="D101" s="149"/>
      <c r="E101" s="149"/>
      <c r="F101" s="149"/>
      <c r="G101" s="149"/>
      <c r="H101" s="149"/>
      <c r="I101" s="149"/>
    </row>
    <row r="102" spans="1:9" x14ac:dyDescent="0.25">
      <c r="A102" s="86" t="s">
        <v>12</v>
      </c>
      <c r="B102" s="149"/>
      <c r="C102" s="149"/>
      <c r="D102" s="149"/>
      <c r="E102" s="149"/>
      <c r="F102" s="149"/>
      <c r="G102" s="149"/>
      <c r="H102" s="149"/>
      <c r="I102" s="149"/>
    </row>
    <row r="103" spans="1:9" x14ac:dyDescent="0.25">
      <c r="A103" s="86" t="s">
        <v>13</v>
      </c>
      <c r="B103" s="147"/>
      <c r="C103" s="147"/>
      <c r="D103" s="147"/>
      <c r="E103" s="147"/>
      <c r="F103" s="147"/>
      <c r="G103" s="147"/>
      <c r="H103" s="147"/>
      <c r="I103" s="147"/>
    </row>
    <row r="104" spans="1:9" x14ac:dyDescent="0.25">
      <c r="A104" s="86"/>
      <c r="B104" s="31"/>
      <c r="C104" s="31"/>
      <c r="D104" s="31"/>
      <c r="E104" s="31"/>
      <c r="F104" s="31"/>
      <c r="G104" s="31"/>
      <c r="H104" s="31"/>
      <c r="I104" s="31"/>
    </row>
    <row r="105" spans="1:9" ht="17.25" x14ac:dyDescent="0.25">
      <c r="A105" s="144" t="s">
        <v>14</v>
      </c>
      <c r="B105" s="144"/>
      <c r="C105" s="144"/>
      <c r="D105" s="144"/>
      <c r="E105" s="144"/>
      <c r="F105" s="144"/>
      <c r="G105" s="31"/>
      <c r="H105" s="31"/>
      <c r="I105" s="31"/>
    </row>
    <row r="106" spans="1:9" ht="17.25" customHeight="1" x14ac:dyDescent="0.25">
      <c r="A106" s="86" t="s">
        <v>15</v>
      </c>
      <c r="B106" s="149"/>
      <c r="C106" s="149"/>
      <c r="D106" s="149"/>
      <c r="E106" s="149"/>
      <c r="F106" s="149"/>
      <c r="G106" s="149"/>
      <c r="H106" s="149"/>
      <c r="I106" s="149"/>
    </row>
    <row r="107" spans="1:9" ht="17.25" customHeight="1" x14ac:dyDescent="0.25">
      <c r="A107" s="86" t="s">
        <v>16</v>
      </c>
      <c r="B107" s="31"/>
      <c r="C107" s="31"/>
      <c r="D107" s="31"/>
      <c r="E107" s="162"/>
      <c r="F107" s="162"/>
      <c r="G107" s="162"/>
      <c r="H107" s="162"/>
      <c r="I107" s="162"/>
    </row>
    <row r="108" spans="1:9" x14ac:dyDescent="0.25">
      <c r="A108" s="87"/>
      <c r="B108" s="31"/>
      <c r="C108" s="31"/>
      <c r="D108" s="31"/>
      <c r="E108" s="31"/>
      <c r="F108" s="31"/>
      <c r="G108" s="31"/>
      <c r="H108" s="31"/>
      <c r="I108" s="31"/>
    </row>
    <row r="109" spans="1:9" ht="17.25" x14ac:dyDescent="0.25">
      <c r="A109" s="145" t="s">
        <v>284</v>
      </c>
      <c r="B109" s="145"/>
      <c r="C109" s="145"/>
      <c r="D109" s="145"/>
      <c r="E109" s="145"/>
      <c r="F109" s="145"/>
      <c r="G109" s="145"/>
      <c r="H109" s="145"/>
      <c r="I109" s="145"/>
    </row>
    <row r="110" spans="1:9" x14ac:dyDescent="0.25">
      <c r="A110" s="116" t="s">
        <v>283</v>
      </c>
      <c r="B110" s="116"/>
      <c r="C110" s="116"/>
      <c r="D110" s="116"/>
      <c r="G110" s="48"/>
      <c r="H110" s="48"/>
      <c r="I110" s="88" t="str">
        <f>LEN(A111)&amp;"/420"</f>
        <v>0/420</v>
      </c>
    </row>
    <row r="111" spans="1:9" x14ac:dyDescent="0.25">
      <c r="A111" s="110"/>
      <c r="B111" s="111"/>
      <c r="C111" s="111"/>
      <c r="D111" s="111"/>
      <c r="E111" s="111"/>
      <c r="F111" s="111"/>
      <c r="G111" s="111"/>
      <c r="H111" s="111"/>
      <c r="I111" s="112"/>
    </row>
    <row r="112" spans="1:9" x14ac:dyDescent="0.25">
      <c r="A112" s="113"/>
      <c r="B112" s="114"/>
      <c r="C112" s="114"/>
      <c r="D112" s="114"/>
      <c r="E112" s="114"/>
      <c r="F112" s="114"/>
      <c r="G112" s="114"/>
      <c r="H112" s="114"/>
      <c r="I112" s="115"/>
    </row>
    <row r="113" spans="1:10" x14ac:dyDescent="0.25">
      <c r="A113" s="8"/>
      <c r="J113" s="48"/>
    </row>
    <row r="114" spans="1:10" ht="17.25" x14ac:dyDescent="0.25">
      <c r="A114" s="146" t="s">
        <v>285</v>
      </c>
      <c r="B114" s="146"/>
      <c r="C114" s="146"/>
      <c r="D114" s="146"/>
      <c r="E114" s="146"/>
      <c r="F114" s="146"/>
      <c r="G114" s="146"/>
      <c r="H114" s="146"/>
      <c r="I114" s="146"/>
      <c r="J114" s="48"/>
    </row>
    <row r="115" spans="1:10" x14ac:dyDescent="0.25">
      <c r="A115" s="116" t="s">
        <v>283</v>
      </c>
      <c r="B115" s="116"/>
      <c r="C115" s="116"/>
      <c r="D115" s="116"/>
      <c r="G115" s="48"/>
      <c r="H115" s="48"/>
      <c r="I115" s="88" t="str">
        <f>LEN(A116)&amp;"/420"</f>
        <v>0/420</v>
      </c>
      <c r="J115" s="48"/>
    </row>
    <row r="116" spans="1:10" x14ac:dyDescent="0.25">
      <c r="A116" s="110"/>
      <c r="B116" s="111"/>
      <c r="C116" s="111"/>
      <c r="D116" s="111"/>
      <c r="E116" s="111"/>
      <c r="F116" s="111"/>
      <c r="G116" s="111"/>
      <c r="H116" s="111"/>
      <c r="I116" s="112"/>
      <c r="J116" s="48"/>
    </row>
    <row r="117" spans="1:10" x14ac:dyDescent="0.25">
      <c r="A117" s="113"/>
      <c r="B117" s="114"/>
      <c r="C117" s="114"/>
      <c r="D117" s="114"/>
      <c r="E117" s="114"/>
      <c r="F117" s="114"/>
      <c r="G117" s="114"/>
      <c r="H117" s="114"/>
      <c r="I117" s="115"/>
    </row>
    <row r="118" spans="1:10" ht="17.25" x14ac:dyDescent="0.25">
      <c r="A118" s="7"/>
    </row>
    <row r="119" spans="1:10" x14ac:dyDescent="0.25">
      <c r="A119" s="148" t="s">
        <v>286</v>
      </c>
      <c r="B119" s="148"/>
      <c r="C119" s="148"/>
      <c r="D119" s="148"/>
      <c r="E119" s="148"/>
      <c r="F119" s="148"/>
      <c r="G119" s="148"/>
      <c r="H119" s="148"/>
      <c r="I119" s="148"/>
      <c r="J119" s="48"/>
    </row>
    <row r="120" spans="1:10" x14ac:dyDescent="0.25">
      <c r="A120" s="148"/>
      <c r="B120" s="148"/>
      <c r="C120" s="148"/>
      <c r="D120" s="148"/>
      <c r="E120" s="148"/>
      <c r="F120" s="148"/>
      <c r="G120" s="148"/>
      <c r="H120" s="148"/>
      <c r="I120" s="148"/>
      <c r="J120" s="48"/>
    </row>
    <row r="121" spans="1:10" x14ac:dyDescent="0.25">
      <c r="A121" s="109" t="s">
        <v>287</v>
      </c>
      <c r="B121" s="109"/>
      <c r="C121" s="109"/>
      <c r="D121" s="109"/>
      <c r="E121" s="101"/>
      <c r="F121" s="101"/>
      <c r="G121" s="102"/>
      <c r="H121" s="102"/>
      <c r="I121" s="88" t="str">
        <f>LEN(A122)&amp;"/420"</f>
        <v>0/420</v>
      </c>
      <c r="J121" s="48"/>
    </row>
    <row r="122" spans="1:10" x14ac:dyDescent="0.25">
      <c r="A122" s="110"/>
      <c r="B122" s="111"/>
      <c r="C122" s="111"/>
      <c r="D122" s="111"/>
      <c r="E122" s="111"/>
      <c r="F122" s="111"/>
      <c r="G122" s="111"/>
      <c r="H122" s="111"/>
      <c r="I122" s="112"/>
      <c r="J122" s="48"/>
    </row>
    <row r="123" spans="1:10" x14ac:dyDescent="0.25">
      <c r="A123" s="113"/>
      <c r="B123" s="114"/>
      <c r="C123" s="114"/>
      <c r="D123" s="114"/>
      <c r="E123" s="114"/>
      <c r="F123" s="114"/>
      <c r="G123" s="114"/>
      <c r="H123" s="114"/>
      <c r="I123" s="115"/>
    </row>
    <row r="124" spans="1:10" ht="17.25" customHeight="1" x14ac:dyDescent="0.25">
      <c r="A124" s="48"/>
      <c r="B124" s="48"/>
      <c r="C124" s="48"/>
      <c r="D124" s="48"/>
      <c r="E124" s="48"/>
      <c r="F124" s="48"/>
      <c r="G124" s="48"/>
      <c r="H124" s="48"/>
      <c r="I124" s="48"/>
    </row>
    <row r="125" spans="1:10" ht="17.25" customHeight="1" x14ac:dyDescent="0.25">
      <c r="A125" s="171" t="s">
        <v>288</v>
      </c>
      <c r="B125" s="171"/>
      <c r="C125" s="171"/>
      <c r="D125" s="171"/>
      <c r="E125" s="171"/>
      <c r="F125" s="171"/>
      <c r="G125" s="118"/>
      <c r="H125" s="118"/>
      <c r="I125" s="118"/>
    </row>
    <row r="126" spans="1:10" x14ac:dyDescent="0.25">
      <c r="A126" s="86" t="s">
        <v>68</v>
      </c>
      <c r="B126" s="31"/>
      <c r="C126" s="31"/>
      <c r="D126" s="31"/>
      <c r="E126" s="31"/>
      <c r="F126" s="31"/>
      <c r="G126" s="31"/>
      <c r="H126" s="31"/>
      <c r="I126" s="31"/>
      <c r="J126" s="31"/>
    </row>
    <row r="127" spans="1:10" x14ac:dyDescent="0.25">
      <c r="A127" s="89"/>
      <c r="B127" s="31"/>
      <c r="C127" s="31"/>
      <c r="D127" s="31"/>
      <c r="E127" s="31"/>
      <c r="F127" s="31"/>
      <c r="G127" s="31"/>
      <c r="H127" s="31"/>
      <c r="I127" s="31"/>
      <c r="J127" s="31"/>
    </row>
    <row r="128" spans="1:10" x14ac:dyDescent="0.25">
      <c r="A128" s="8"/>
    </row>
    <row r="129" spans="1:9" ht="21" x14ac:dyDescent="0.25">
      <c r="A129" s="163" t="s">
        <v>304</v>
      </c>
      <c r="B129" s="163"/>
      <c r="C129" s="163"/>
      <c r="D129" s="163"/>
      <c r="E129" s="163"/>
      <c r="F129" s="163"/>
      <c r="G129" s="163"/>
      <c r="H129" s="163"/>
      <c r="I129" s="163"/>
    </row>
    <row r="130" spans="1:9" x14ac:dyDescent="0.25">
      <c r="A130" s="13"/>
    </row>
    <row r="131" spans="1:9" x14ac:dyDescent="0.25">
      <c r="A131" s="200" t="s">
        <v>289</v>
      </c>
      <c r="B131" s="200"/>
      <c r="C131" s="200"/>
      <c r="D131" s="200"/>
      <c r="E131" s="200"/>
      <c r="F131" s="200"/>
      <c r="I131" s="88" t="str">
        <f>LEN(A132)&amp;"/2000"</f>
        <v>0/2000</v>
      </c>
    </row>
    <row r="132" spans="1:9" x14ac:dyDescent="0.25">
      <c r="A132" s="302"/>
      <c r="B132" s="303"/>
      <c r="C132" s="303"/>
      <c r="D132" s="303"/>
      <c r="E132" s="303"/>
      <c r="F132" s="303"/>
      <c r="G132" s="303"/>
      <c r="H132" s="303"/>
      <c r="I132" s="304"/>
    </row>
    <row r="133" spans="1:9" x14ac:dyDescent="0.25">
      <c r="A133" s="305"/>
      <c r="B133" s="306"/>
      <c r="C133" s="306"/>
      <c r="D133" s="306"/>
      <c r="E133" s="306"/>
      <c r="F133" s="306"/>
      <c r="G133" s="306"/>
      <c r="H133" s="306"/>
      <c r="I133" s="307"/>
    </row>
    <row r="134" spans="1:9" x14ac:dyDescent="0.25">
      <c r="A134" s="308"/>
      <c r="B134" s="309"/>
      <c r="C134" s="309"/>
      <c r="D134" s="309"/>
      <c r="E134" s="309"/>
      <c r="F134" s="309"/>
      <c r="G134" s="309"/>
      <c r="H134" s="309"/>
      <c r="I134" s="310"/>
    </row>
    <row r="135" spans="1:9" x14ac:dyDescent="0.25">
      <c r="A135" s="15"/>
    </row>
    <row r="136" spans="1:9" x14ac:dyDescent="0.25">
      <c r="A136" s="200" t="s">
        <v>290</v>
      </c>
      <c r="B136" s="200"/>
      <c r="C136" s="200"/>
      <c r="D136" s="200"/>
      <c r="E136" s="200"/>
      <c r="F136" s="200"/>
      <c r="G136" s="200"/>
      <c r="I136" s="88" t="str">
        <f>LEN(A137)&amp;"/2000"</f>
        <v>0/2000</v>
      </c>
    </row>
    <row r="137" spans="1:9" x14ac:dyDescent="0.25">
      <c r="A137" s="302"/>
      <c r="B137" s="303"/>
      <c r="C137" s="303"/>
      <c r="D137" s="303"/>
      <c r="E137" s="303"/>
      <c r="F137" s="303"/>
      <c r="G137" s="303"/>
      <c r="H137" s="303"/>
      <c r="I137" s="304"/>
    </row>
    <row r="138" spans="1:9" x14ac:dyDescent="0.25">
      <c r="A138" s="305"/>
      <c r="B138" s="306"/>
      <c r="C138" s="306"/>
      <c r="D138" s="306"/>
      <c r="E138" s="306"/>
      <c r="F138" s="306"/>
      <c r="G138" s="306"/>
      <c r="H138" s="306"/>
      <c r="I138" s="307"/>
    </row>
    <row r="139" spans="1:9" x14ac:dyDescent="0.25">
      <c r="A139" s="308"/>
      <c r="B139" s="309"/>
      <c r="C139" s="309"/>
      <c r="D139" s="309"/>
      <c r="E139" s="309"/>
      <c r="F139" s="309"/>
      <c r="G139" s="309"/>
      <c r="H139" s="309"/>
      <c r="I139" s="310"/>
    </row>
    <row r="140" spans="1:9" x14ac:dyDescent="0.25">
      <c r="A140" s="11"/>
    </row>
    <row r="141" spans="1:9" x14ac:dyDescent="0.25">
      <c r="A141" s="14" t="s">
        <v>69</v>
      </c>
      <c r="G141" s="149"/>
      <c r="H141" s="149"/>
      <c r="I141" s="88" t="str">
        <f>LEN(G141)&amp;"/15"</f>
        <v>0/15</v>
      </c>
    </row>
    <row r="142" spans="1:9" x14ac:dyDescent="0.25">
      <c r="A142" s="11"/>
    </row>
    <row r="143" spans="1:9" x14ac:dyDescent="0.25">
      <c r="A143" s="14" t="s">
        <v>17</v>
      </c>
    </row>
    <row r="144" spans="1:9" x14ac:dyDescent="0.25">
      <c r="A144" s="14"/>
    </row>
    <row r="145" spans="1:9" ht="15" customHeight="1" x14ac:dyDescent="0.25">
      <c r="A145" s="158" t="s">
        <v>291</v>
      </c>
      <c r="B145" s="158"/>
      <c r="C145" s="158"/>
      <c r="D145" s="158"/>
      <c r="E145" s="158"/>
      <c r="F145" s="158"/>
      <c r="G145" s="158"/>
      <c r="H145" s="158"/>
      <c r="I145" s="158"/>
    </row>
    <row r="146" spans="1:9" x14ac:dyDescent="0.25">
      <c r="A146" s="158"/>
      <c r="B146" s="158"/>
      <c r="C146" s="158"/>
      <c r="D146" s="158"/>
      <c r="E146" s="158"/>
      <c r="F146" s="158"/>
      <c r="G146" s="158"/>
      <c r="H146" s="158"/>
      <c r="I146" s="158"/>
    </row>
    <row r="147" spans="1:9" x14ac:dyDescent="0.25">
      <c r="A147" s="158"/>
      <c r="B147" s="158"/>
      <c r="C147" s="158"/>
      <c r="D147" s="158"/>
      <c r="E147" s="158"/>
      <c r="F147" s="158"/>
      <c r="G147" s="158"/>
      <c r="H147" s="158"/>
      <c r="I147" s="158"/>
    </row>
    <row r="148" spans="1:9" x14ac:dyDescent="0.25">
      <c r="A148" s="158"/>
      <c r="B148" s="158"/>
      <c r="C148" s="158"/>
      <c r="D148" s="158"/>
      <c r="E148" s="158"/>
      <c r="F148" s="158"/>
      <c r="G148" s="158"/>
      <c r="H148" s="158"/>
      <c r="I148" s="158"/>
    </row>
    <row r="149" spans="1:9" s="64" customFormat="1" ht="15" customHeight="1" x14ac:dyDescent="0.25">
      <c r="A149" s="158" t="s">
        <v>292</v>
      </c>
      <c r="B149" s="158"/>
      <c r="C149" s="158"/>
      <c r="D149" s="158"/>
      <c r="E149" s="46"/>
      <c r="F149" s="46"/>
      <c r="G149" s="46"/>
      <c r="H149" s="46"/>
      <c r="I149" s="88" t="str">
        <f>LEN(A150)&amp;"/500"</f>
        <v>0/500</v>
      </c>
    </row>
    <row r="150" spans="1:9" ht="15" customHeight="1" x14ac:dyDescent="0.25">
      <c r="A150" s="295"/>
      <c r="B150" s="296"/>
      <c r="C150" s="296"/>
      <c r="D150" s="296"/>
      <c r="E150" s="296"/>
      <c r="F150" s="296"/>
      <c r="G150" s="296"/>
      <c r="H150" s="296"/>
      <c r="I150" s="297"/>
    </row>
    <row r="151" spans="1:9" x14ac:dyDescent="0.25">
      <c r="A151" s="298"/>
      <c r="B151" s="200"/>
      <c r="C151" s="200"/>
      <c r="D151" s="200"/>
      <c r="E151" s="200"/>
      <c r="F151" s="200"/>
      <c r="G151" s="200"/>
      <c r="H151" s="200"/>
      <c r="I151" s="299"/>
    </row>
    <row r="152" spans="1:9" x14ac:dyDescent="0.25">
      <c r="A152" s="300"/>
      <c r="B152" s="280"/>
      <c r="C152" s="280"/>
      <c r="D152" s="280"/>
      <c r="E152" s="280"/>
      <c r="F152" s="280"/>
      <c r="G152" s="280"/>
      <c r="H152" s="280"/>
      <c r="I152" s="301"/>
    </row>
    <row r="153" spans="1:9" ht="15" customHeight="1" x14ac:dyDescent="0.25">
      <c r="A153" s="49"/>
      <c r="B153" s="49"/>
      <c r="C153" s="49"/>
      <c r="D153" s="49"/>
      <c r="E153" s="49"/>
      <c r="F153" s="49"/>
      <c r="G153" s="49"/>
      <c r="H153" s="49"/>
      <c r="I153" s="49"/>
    </row>
    <row r="154" spans="1:9" x14ac:dyDescent="0.25">
      <c r="A154" s="157" t="s">
        <v>70</v>
      </c>
      <c r="B154" s="157"/>
      <c r="C154" s="157"/>
      <c r="D154" s="157"/>
      <c r="E154" s="157"/>
      <c r="F154" s="157"/>
      <c r="G154" s="157"/>
      <c r="H154" s="157"/>
      <c r="I154" s="157"/>
    </row>
    <row r="155" spans="1:9" ht="15" customHeight="1" x14ac:dyDescent="0.25">
      <c r="A155" s="157"/>
      <c r="B155" s="157"/>
      <c r="C155" s="157"/>
      <c r="D155" s="157"/>
      <c r="E155" s="157"/>
      <c r="F155" s="157"/>
      <c r="G155" s="157"/>
      <c r="H155" s="157"/>
      <c r="I155" s="157"/>
    </row>
    <row r="156" spans="1:9" x14ac:dyDescent="0.25">
      <c r="A156" s="157"/>
      <c r="B156" s="157"/>
      <c r="C156" s="157"/>
      <c r="D156" s="157"/>
      <c r="E156" s="157"/>
      <c r="F156" s="157"/>
      <c r="G156" s="157"/>
      <c r="H156" s="157"/>
      <c r="I156" s="157"/>
    </row>
    <row r="157" spans="1:9" x14ac:dyDescent="0.25">
      <c r="A157" s="50"/>
      <c r="B157" s="50"/>
      <c r="C157" s="50"/>
      <c r="D157" s="50"/>
      <c r="E157" s="50"/>
      <c r="F157" s="50"/>
      <c r="G157" s="50"/>
      <c r="H157" s="50"/>
      <c r="I157" s="50"/>
    </row>
    <row r="158" spans="1:9" ht="15" customHeight="1" x14ac:dyDescent="0.25">
      <c r="A158" s="50"/>
      <c r="B158" s="50"/>
      <c r="C158" s="50"/>
      <c r="D158" s="50"/>
      <c r="E158" s="50"/>
      <c r="F158" s="50"/>
      <c r="G158" s="50"/>
      <c r="H158" s="50"/>
      <c r="I158" s="50"/>
    </row>
    <row r="159" spans="1:9" x14ac:dyDescent="0.25">
      <c r="A159" s="50"/>
      <c r="B159" s="50"/>
      <c r="C159" s="50"/>
      <c r="D159" s="50"/>
      <c r="E159" s="50"/>
      <c r="F159" s="50"/>
      <c r="G159" s="50"/>
      <c r="H159" s="50"/>
      <c r="I159" s="50"/>
    </row>
    <row r="160" spans="1:9" ht="15" customHeight="1" x14ac:dyDescent="0.25">
      <c r="A160" s="7" t="s">
        <v>71</v>
      </c>
      <c r="C160" s="16"/>
      <c r="D160" s="11"/>
    </row>
    <row r="161" spans="1:9" x14ac:dyDescent="0.25">
      <c r="A161" s="11" t="s">
        <v>72</v>
      </c>
    </row>
    <row r="162" spans="1:9" x14ac:dyDescent="0.25">
      <c r="A162" s="17" t="s">
        <v>73</v>
      </c>
      <c r="E162" s="118"/>
      <c r="F162" s="118"/>
      <c r="G162" s="118"/>
      <c r="H162" s="118"/>
      <c r="I162" s="118"/>
    </row>
    <row r="163" spans="1:9" x14ac:dyDescent="0.25">
      <c r="A163" s="11"/>
    </row>
    <row r="164" spans="1:9" x14ac:dyDescent="0.25">
      <c r="A164" s="11" t="s">
        <v>18</v>
      </c>
    </row>
    <row r="165" spans="1:9" ht="15" customHeight="1" x14ac:dyDescent="0.25">
      <c r="A165" s="51" t="s">
        <v>74</v>
      </c>
      <c r="C165" s="294" t="s">
        <v>75</v>
      </c>
      <c r="D165" s="294"/>
      <c r="E165" s="294"/>
      <c r="F165" s="294"/>
      <c r="G165" s="188"/>
      <c r="H165" s="188"/>
      <c r="I165" s="188"/>
    </row>
    <row r="166" spans="1:9" x14ac:dyDescent="0.25">
      <c r="A166" s="11"/>
      <c r="C166" s="17" t="s">
        <v>293</v>
      </c>
      <c r="D166" s="11"/>
      <c r="I166" s="88" t="str">
        <f>LEN(C167)&amp;"/100"</f>
        <v>0/100</v>
      </c>
    </row>
    <row r="167" spans="1:9" ht="18" customHeight="1" x14ac:dyDescent="0.25">
      <c r="A167" s="11"/>
      <c r="B167" s="11"/>
      <c r="C167" s="220"/>
      <c r="D167" s="221"/>
      <c r="E167" s="221"/>
      <c r="F167" s="221"/>
      <c r="G167" s="221"/>
      <c r="H167" s="221"/>
      <c r="I167" s="222"/>
    </row>
    <row r="168" spans="1:9" x14ac:dyDescent="0.25">
      <c r="A168" s="11"/>
      <c r="C168" s="223"/>
      <c r="D168" s="109"/>
      <c r="E168" s="109"/>
      <c r="F168" s="109"/>
      <c r="G168" s="109"/>
      <c r="H168" s="109"/>
      <c r="I168" s="224"/>
    </row>
    <row r="169" spans="1:9" x14ac:dyDescent="0.25">
      <c r="A169" s="11"/>
      <c r="C169" s="41"/>
      <c r="D169" s="41"/>
      <c r="E169" s="41"/>
      <c r="F169" s="41"/>
      <c r="G169" s="41"/>
      <c r="H169" s="41"/>
      <c r="I169" s="41"/>
    </row>
    <row r="170" spans="1:9" x14ac:dyDescent="0.25">
      <c r="A170" s="158" t="s">
        <v>273</v>
      </c>
      <c r="B170" s="158"/>
      <c r="C170" s="158"/>
      <c r="D170" s="46"/>
      <c r="E170" s="58"/>
      <c r="F170" s="58"/>
      <c r="G170" s="58"/>
      <c r="H170" s="58"/>
      <c r="I170" s="58"/>
    </row>
    <row r="172" spans="1:9" x14ac:dyDescent="0.25">
      <c r="A172" s="158" t="s">
        <v>274</v>
      </c>
      <c r="B172" s="158"/>
      <c r="C172" s="158"/>
      <c r="D172" s="46"/>
      <c r="E172" s="58"/>
      <c r="F172" s="58"/>
      <c r="G172" s="58"/>
      <c r="H172" s="58"/>
      <c r="I172" s="58"/>
    </row>
    <row r="173" spans="1:9" x14ac:dyDescent="0.25">
      <c r="C173" s="12"/>
      <c r="D173" s="12"/>
    </row>
    <row r="174" spans="1:9" x14ac:dyDescent="0.25">
      <c r="A174" s="158" t="s">
        <v>131</v>
      </c>
      <c r="B174" s="158"/>
      <c r="C174" s="109"/>
      <c r="D174" s="109"/>
      <c r="E174" s="109"/>
      <c r="F174" s="109"/>
      <c r="G174" s="109"/>
      <c r="H174" s="109"/>
      <c r="I174" s="109"/>
    </row>
    <row r="176" spans="1:9" x14ac:dyDescent="0.25">
      <c r="A176" s="158" t="s">
        <v>19</v>
      </c>
      <c r="B176" s="158"/>
    </row>
    <row r="177" spans="1:15" x14ac:dyDescent="0.25">
      <c r="B177" s="11" t="s">
        <v>132</v>
      </c>
      <c r="C177" s="191"/>
      <c r="D177" s="191"/>
      <c r="E177" s="191"/>
      <c r="F177" s="191"/>
      <c r="G177" s="191"/>
      <c r="H177" s="191"/>
      <c r="I177" s="191"/>
    </row>
    <row r="178" spans="1:15" x14ac:dyDescent="0.25">
      <c r="B178" s="11" t="s">
        <v>133</v>
      </c>
      <c r="C178" s="191"/>
      <c r="D178" s="191"/>
      <c r="E178" s="191"/>
      <c r="F178" s="191"/>
      <c r="G178" s="191"/>
      <c r="H178" s="191"/>
      <c r="I178" s="191"/>
    </row>
    <row r="179" spans="1:15" x14ac:dyDescent="0.25">
      <c r="B179" s="11" t="s">
        <v>134</v>
      </c>
      <c r="C179" s="191"/>
      <c r="D179" s="191"/>
      <c r="E179" s="191"/>
      <c r="F179" s="191"/>
      <c r="G179" s="191"/>
      <c r="H179" s="191"/>
      <c r="I179" s="191"/>
      <c r="N179" s="52"/>
      <c r="O179" s="52"/>
    </row>
    <row r="180" spans="1:15" x14ac:dyDescent="0.25">
      <c r="B180" s="11" t="s">
        <v>135</v>
      </c>
      <c r="C180" s="191"/>
      <c r="D180" s="191"/>
      <c r="E180" s="191"/>
      <c r="F180" s="191"/>
      <c r="G180" s="191"/>
      <c r="H180" s="191"/>
      <c r="I180" s="191"/>
      <c r="N180" s="52"/>
    </row>
    <row r="181" spans="1:15" ht="15" customHeight="1" x14ac:dyDescent="0.25">
      <c r="B181" s="11" t="s">
        <v>136</v>
      </c>
      <c r="C181" s="191"/>
      <c r="D181" s="191"/>
      <c r="E181" s="191"/>
      <c r="F181" s="191"/>
      <c r="G181" s="191"/>
      <c r="H181" s="191"/>
      <c r="I181" s="191"/>
      <c r="N181" s="52"/>
    </row>
    <row r="182" spans="1:15" x14ac:dyDescent="0.25">
      <c r="N182" s="52"/>
    </row>
    <row r="183" spans="1:15" ht="15" customHeight="1" x14ac:dyDescent="0.25">
      <c r="N183" s="52"/>
    </row>
    <row r="184" spans="1:15" ht="17.25" x14ac:dyDescent="0.3">
      <c r="A184" s="192" t="s">
        <v>137</v>
      </c>
      <c r="B184" s="192"/>
      <c r="C184" s="192"/>
      <c r="D184" s="193" t="str">
        <f>IF(OR('Base de données'!A73=TRUE,'Base de données'!A74=TRUE,'Base de données'!A75=TRUE,'Base de données'!A76=TRUE,'Base de données'!A77=TRUE,),"Prioritaire","")</f>
        <v/>
      </c>
      <c r="E184" s="193"/>
      <c r="N184" s="52"/>
    </row>
    <row r="185" spans="1:15" ht="15" customHeight="1" x14ac:dyDescent="0.25">
      <c r="N185" s="52"/>
    </row>
    <row r="190" spans="1:15" x14ac:dyDescent="0.25">
      <c r="C190" s="118"/>
      <c r="D190" s="118"/>
      <c r="E190" s="118"/>
      <c r="F190" s="118"/>
      <c r="G190" s="118"/>
      <c r="H190" s="118"/>
    </row>
    <row r="192" spans="1:15" ht="17.25" x14ac:dyDescent="0.25">
      <c r="A192" s="288" t="s">
        <v>275</v>
      </c>
      <c r="B192" s="288"/>
      <c r="C192" s="288"/>
      <c r="D192" s="288"/>
      <c r="E192" s="288"/>
      <c r="F192" s="92"/>
      <c r="G192" s="92"/>
      <c r="H192" s="92"/>
      <c r="I192" s="92"/>
    </row>
    <row r="193" spans="1:9" ht="17.25" x14ac:dyDescent="0.25">
      <c r="A193" s="93"/>
      <c r="B193" s="93"/>
      <c r="C193" s="93"/>
      <c r="D193" s="93"/>
      <c r="E193" s="93"/>
      <c r="F193" s="92"/>
      <c r="G193" s="92"/>
      <c r="H193" s="92"/>
      <c r="I193" s="92"/>
    </row>
    <row r="194" spans="1:9" ht="17.25" x14ac:dyDescent="0.25">
      <c r="A194" s="93"/>
      <c r="B194" s="93"/>
      <c r="C194" s="93"/>
      <c r="D194" s="93"/>
      <c r="E194" s="93"/>
      <c r="F194" s="92"/>
      <c r="G194" s="92"/>
      <c r="H194" s="92"/>
      <c r="I194" s="92"/>
    </row>
    <row r="195" spans="1:9" ht="15" customHeight="1" x14ac:dyDescent="0.25">
      <c r="A195" s="93"/>
      <c r="B195" s="93"/>
      <c r="C195" s="93"/>
      <c r="D195" s="93"/>
      <c r="E195" s="93"/>
      <c r="F195" s="92"/>
      <c r="G195" s="92"/>
      <c r="H195" s="92"/>
      <c r="I195" s="92"/>
    </row>
    <row r="196" spans="1:9" ht="15" customHeight="1" x14ac:dyDescent="0.25">
      <c r="A196" s="93"/>
      <c r="B196" s="93"/>
      <c r="C196" s="93"/>
      <c r="D196" s="93"/>
      <c r="E196" s="93"/>
      <c r="F196" s="92"/>
      <c r="G196" s="92"/>
      <c r="H196" s="92"/>
      <c r="I196" s="92"/>
    </row>
    <row r="197" spans="1:9" ht="15" customHeight="1" x14ac:dyDescent="0.25">
      <c r="A197" s="93"/>
      <c r="B197" s="93"/>
      <c r="C197" s="93"/>
      <c r="D197" s="93"/>
      <c r="E197" s="93"/>
      <c r="F197" s="92"/>
      <c r="G197" s="92"/>
      <c r="H197" s="92"/>
      <c r="I197" s="92"/>
    </row>
    <row r="198" spans="1:9" ht="15" customHeight="1" x14ac:dyDescent="0.25">
      <c r="A198" s="93"/>
      <c r="B198" s="93"/>
      <c r="C198" s="93"/>
      <c r="D198" s="93"/>
      <c r="E198" s="93"/>
      <c r="F198" s="92"/>
      <c r="G198" s="92"/>
      <c r="H198" s="92"/>
      <c r="I198" s="92"/>
    </row>
    <row r="199" spans="1:9" ht="15" customHeight="1" x14ac:dyDescent="0.25">
      <c r="A199" s="93"/>
      <c r="B199" s="93"/>
      <c r="C199" s="93"/>
      <c r="D199" s="93"/>
      <c r="E199" s="93"/>
      <c r="F199" s="92"/>
      <c r="G199" s="92"/>
      <c r="H199" s="92"/>
      <c r="I199" s="92"/>
    </row>
    <row r="200" spans="1:9" ht="15" customHeight="1" x14ac:dyDescent="0.25">
      <c r="A200" s="93"/>
      <c r="B200" s="93"/>
      <c r="C200" s="93"/>
      <c r="D200" s="93"/>
      <c r="E200" s="93"/>
      <c r="F200" s="92"/>
      <c r="G200" s="92"/>
      <c r="H200" s="92"/>
      <c r="I200" s="92"/>
    </row>
    <row r="201" spans="1:9" ht="15" customHeight="1" x14ac:dyDescent="0.25">
      <c r="A201" s="93"/>
      <c r="B201" s="93"/>
      <c r="C201" s="93"/>
      <c r="D201" s="93"/>
      <c r="E201" s="93"/>
      <c r="F201" s="92"/>
      <c r="G201" s="92"/>
      <c r="H201" s="92"/>
      <c r="I201" s="92"/>
    </row>
    <row r="202" spans="1:9" ht="15" customHeight="1" x14ac:dyDescent="0.25">
      <c r="A202" s="93"/>
      <c r="B202" s="93"/>
      <c r="C202" s="93"/>
      <c r="D202" s="93"/>
      <c r="E202" s="93"/>
      <c r="F202" s="92"/>
      <c r="G202" s="92"/>
      <c r="H202" s="92"/>
      <c r="I202" s="92"/>
    </row>
    <row r="203" spans="1:9" ht="15" customHeight="1" x14ac:dyDescent="0.25">
      <c r="A203" s="93"/>
      <c r="B203" s="93"/>
      <c r="C203" s="93"/>
      <c r="D203" s="93"/>
      <c r="E203" s="93"/>
      <c r="F203" s="92"/>
      <c r="G203" s="92"/>
      <c r="H203" s="92"/>
      <c r="I203" s="92"/>
    </row>
    <row r="204" spans="1:9" ht="15" customHeight="1" x14ac:dyDescent="0.25">
      <c r="A204" s="93"/>
      <c r="B204" s="93"/>
      <c r="C204" s="93"/>
      <c r="D204" s="93"/>
      <c r="E204" s="93"/>
      <c r="F204" s="92"/>
      <c r="G204" s="92"/>
      <c r="H204" s="92"/>
      <c r="I204" s="92"/>
    </row>
    <row r="205" spans="1:9" ht="15" customHeight="1" x14ac:dyDescent="0.25">
      <c r="A205" s="93"/>
      <c r="B205" s="93"/>
      <c r="C205" s="93"/>
      <c r="D205" s="93"/>
      <c r="E205" s="93"/>
      <c r="F205" s="92"/>
      <c r="G205" s="92"/>
      <c r="H205" s="92"/>
      <c r="I205" s="92"/>
    </row>
    <row r="206" spans="1:9" ht="15" customHeight="1" x14ac:dyDescent="0.25">
      <c r="A206" s="93"/>
      <c r="B206" s="93"/>
      <c r="C206" s="93"/>
      <c r="D206" s="93"/>
      <c r="E206" s="93"/>
      <c r="F206" s="92"/>
      <c r="G206" s="92"/>
      <c r="H206" s="92"/>
      <c r="I206" s="92"/>
    </row>
    <row r="207" spans="1:9" ht="15" customHeight="1" x14ac:dyDescent="0.25">
      <c r="A207" s="93"/>
      <c r="B207" s="93"/>
      <c r="C207" s="93"/>
      <c r="D207" s="93"/>
      <c r="E207" s="93"/>
      <c r="F207" s="92"/>
      <c r="G207" s="92"/>
      <c r="H207" s="92"/>
      <c r="I207" s="92"/>
    </row>
    <row r="208" spans="1:9" ht="15" customHeight="1" x14ac:dyDescent="0.25">
      <c r="A208" s="93"/>
      <c r="B208" s="93"/>
      <c r="C208" s="93"/>
      <c r="D208" s="93"/>
      <c r="E208" s="93"/>
      <c r="F208" s="92"/>
      <c r="G208" s="92"/>
      <c r="H208" s="92"/>
      <c r="I208" s="92"/>
    </row>
    <row r="209" spans="1:20" ht="15" customHeight="1" x14ac:dyDescent="0.25">
      <c r="A209" s="93"/>
      <c r="B209" s="93"/>
      <c r="C209" s="93"/>
      <c r="D209" s="93"/>
      <c r="E209" s="93"/>
      <c r="F209" s="92"/>
      <c r="G209" s="92"/>
      <c r="H209" s="92"/>
      <c r="I209" s="92"/>
    </row>
    <row r="210" spans="1:20" ht="15" customHeight="1" x14ac:dyDescent="0.25">
      <c r="A210" s="93"/>
      <c r="B210" s="93"/>
      <c r="C210" s="93"/>
      <c r="D210" s="93"/>
      <c r="E210" s="93"/>
      <c r="F210" s="92"/>
      <c r="G210" s="92"/>
      <c r="H210" s="92"/>
      <c r="I210" s="92"/>
    </row>
    <row r="211" spans="1:20" ht="15" customHeight="1" x14ac:dyDescent="0.25">
      <c r="A211" s="93"/>
      <c r="B211" s="93"/>
      <c r="C211" s="93"/>
      <c r="D211" s="93"/>
      <c r="E211" s="93"/>
      <c r="F211" s="92"/>
      <c r="G211" s="92"/>
      <c r="H211" s="92"/>
      <c r="I211" s="92"/>
    </row>
    <row r="212" spans="1:20" ht="17.25" x14ac:dyDescent="0.25">
      <c r="A212" s="93"/>
      <c r="B212" s="93"/>
      <c r="C212" s="93"/>
      <c r="D212" s="93"/>
      <c r="E212" s="93"/>
      <c r="F212" s="92"/>
      <c r="G212" s="92"/>
      <c r="H212" s="92"/>
      <c r="I212" s="92"/>
    </row>
    <row r="213" spans="1:20" ht="17.25" x14ac:dyDescent="0.25">
      <c r="A213" s="93"/>
      <c r="B213" s="93"/>
      <c r="C213" s="93"/>
      <c r="D213" s="93"/>
      <c r="E213" s="93"/>
      <c r="F213" s="92"/>
      <c r="G213" s="92"/>
      <c r="H213" s="92"/>
      <c r="I213" s="92"/>
    </row>
    <row r="214" spans="1:20" ht="17.25" x14ac:dyDescent="0.25">
      <c r="A214" s="93"/>
      <c r="B214" s="93"/>
      <c r="C214" s="93"/>
      <c r="D214" s="93"/>
      <c r="E214" s="93"/>
      <c r="F214" s="92"/>
      <c r="G214" s="92"/>
      <c r="H214" s="92"/>
      <c r="I214" s="92"/>
    </row>
    <row r="215" spans="1:20" ht="17.25" x14ac:dyDescent="0.25">
      <c r="A215" s="93"/>
      <c r="B215" s="93"/>
      <c r="C215" s="93"/>
      <c r="D215" s="93"/>
      <c r="E215" s="93"/>
      <c r="F215" s="92"/>
      <c r="G215" s="92"/>
      <c r="H215" s="92"/>
      <c r="I215" s="92"/>
    </row>
    <row r="216" spans="1:20" ht="17.25" x14ac:dyDescent="0.25">
      <c r="A216" s="93"/>
      <c r="B216" s="93"/>
      <c r="C216" s="93"/>
      <c r="D216" s="93"/>
      <c r="E216" s="93"/>
      <c r="F216" s="92"/>
      <c r="G216" s="92"/>
      <c r="H216" s="92"/>
      <c r="I216" s="92"/>
    </row>
    <row r="217" spans="1:20" ht="17.25" x14ac:dyDescent="0.25">
      <c r="A217" s="93"/>
      <c r="B217" s="93"/>
      <c r="C217" s="93"/>
      <c r="D217" s="93"/>
      <c r="E217" s="93"/>
      <c r="F217" s="92"/>
      <c r="G217" s="92"/>
      <c r="H217" s="92"/>
      <c r="I217" s="92"/>
    </row>
    <row r="218" spans="1:20" ht="15" customHeight="1" x14ac:dyDescent="0.25">
      <c r="A218" s="93"/>
      <c r="B218" s="93"/>
      <c r="C218" s="93"/>
      <c r="D218" s="93"/>
      <c r="E218" s="93"/>
      <c r="F218" s="92"/>
      <c r="G218" s="92"/>
      <c r="H218" s="92"/>
      <c r="I218" s="92"/>
    </row>
    <row r="219" spans="1:20" ht="15" customHeight="1" x14ac:dyDescent="0.25">
      <c r="A219" s="93"/>
      <c r="B219" s="93"/>
      <c r="C219" s="93"/>
      <c r="D219" s="93"/>
      <c r="E219" s="93"/>
      <c r="F219" s="92"/>
      <c r="G219" s="92"/>
      <c r="H219" s="92"/>
      <c r="I219" s="92"/>
    </row>
    <row r="220" spans="1:20" ht="15" customHeight="1" x14ac:dyDescent="0.25">
      <c r="A220" s="93"/>
      <c r="B220" s="93"/>
      <c r="C220" s="93"/>
      <c r="D220" s="93"/>
      <c r="E220" s="93"/>
      <c r="F220" s="92"/>
      <c r="G220" s="92"/>
      <c r="H220" s="92"/>
      <c r="I220" s="92"/>
    </row>
    <row r="221" spans="1:20" ht="17.25" x14ac:dyDescent="0.25">
      <c r="A221" s="93"/>
      <c r="B221" s="93"/>
      <c r="C221" s="93"/>
      <c r="D221" s="93"/>
      <c r="E221" s="93"/>
      <c r="F221" s="92"/>
      <c r="G221" s="92"/>
      <c r="H221" s="92"/>
      <c r="I221" s="92"/>
    </row>
    <row r="222" spans="1:20" ht="17.25" x14ac:dyDescent="0.25">
      <c r="A222" s="93"/>
      <c r="B222" s="93"/>
      <c r="C222" s="93"/>
      <c r="D222" s="93"/>
      <c r="E222" s="93"/>
      <c r="F222" s="92"/>
      <c r="G222" s="92"/>
      <c r="H222" s="92"/>
      <c r="I222" s="92"/>
    </row>
    <row r="223" spans="1:20" ht="17.25" x14ac:dyDescent="0.25">
      <c r="A223" s="93"/>
      <c r="B223" s="93"/>
      <c r="C223" s="93"/>
      <c r="D223" s="93"/>
      <c r="E223" s="93"/>
      <c r="F223" s="92"/>
      <c r="G223" s="92"/>
      <c r="H223" s="92"/>
      <c r="I223" s="92"/>
      <c r="T223" s="40"/>
    </row>
    <row r="224" spans="1:20" ht="17.25" x14ac:dyDescent="0.25">
      <c r="A224" s="93"/>
      <c r="B224" s="93"/>
      <c r="C224" s="93"/>
      <c r="D224" s="93"/>
      <c r="E224" s="93"/>
      <c r="F224" s="92"/>
      <c r="G224" s="92"/>
      <c r="H224" s="92"/>
      <c r="I224" s="92"/>
      <c r="T224" s="40"/>
    </row>
    <row r="225" spans="1:20" ht="17.25" x14ac:dyDescent="0.25">
      <c r="A225" s="93"/>
      <c r="B225" s="93"/>
      <c r="C225" s="93"/>
      <c r="D225" s="93"/>
      <c r="E225" s="93"/>
      <c r="F225" s="92"/>
      <c r="G225" s="92"/>
      <c r="H225" s="92"/>
      <c r="I225" s="92"/>
      <c r="T225" s="40"/>
    </row>
    <row r="226" spans="1:20" ht="17.25" x14ac:dyDescent="0.25">
      <c r="A226" s="93"/>
      <c r="B226" s="93"/>
      <c r="C226" s="93"/>
      <c r="D226" s="93"/>
      <c r="E226" s="93"/>
      <c r="F226" s="92"/>
      <c r="G226" s="92"/>
      <c r="H226" s="92"/>
      <c r="I226" s="92"/>
      <c r="T226" s="40"/>
    </row>
    <row r="227" spans="1:20" ht="15" customHeight="1" x14ac:dyDescent="0.25">
      <c r="A227" s="93"/>
      <c r="B227" s="93"/>
      <c r="C227" s="93"/>
      <c r="D227" s="93"/>
      <c r="E227" s="93"/>
      <c r="F227" s="92"/>
      <c r="G227" s="92"/>
      <c r="H227" s="92"/>
      <c r="I227" s="92"/>
      <c r="T227" s="40"/>
    </row>
    <row r="228" spans="1:20" ht="15" customHeight="1" x14ac:dyDescent="0.25">
      <c r="A228" s="93"/>
      <c r="B228" s="93"/>
      <c r="C228" s="93"/>
      <c r="D228" s="93"/>
      <c r="E228" s="93"/>
      <c r="F228" s="92"/>
      <c r="G228" s="92"/>
      <c r="H228" s="92"/>
      <c r="I228" s="92"/>
      <c r="N228" s="52"/>
    </row>
    <row r="229" spans="1:20" ht="17.25" x14ac:dyDescent="0.25">
      <c r="A229" s="93"/>
      <c r="B229" s="93"/>
      <c r="C229" s="93"/>
      <c r="D229" s="93"/>
      <c r="E229" s="93"/>
      <c r="F229" s="92"/>
      <c r="G229" s="92"/>
      <c r="H229" s="92"/>
      <c r="I229" s="92"/>
      <c r="N229" s="52"/>
    </row>
    <row r="230" spans="1:20" ht="15" customHeight="1" x14ac:dyDescent="0.25">
      <c r="A230" s="93"/>
      <c r="B230" s="93"/>
      <c r="C230" s="93"/>
      <c r="D230" s="93"/>
      <c r="E230" s="93"/>
      <c r="F230" s="92"/>
      <c r="G230" s="92"/>
      <c r="H230" s="92"/>
      <c r="I230" s="92"/>
      <c r="N230" s="52"/>
    </row>
    <row r="231" spans="1:20" ht="15" customHeight="1" x14ac:dyDescent="0.25">
      <c r="A231" s="93"/>
      <c r="B231" s="93"/>
      <c r="C231" s="93"/>
      <c r="D231" s="93"/>
      <c r="E231" s="93"/>
      <c r="F231" s="92"/>
      <c r="G231" s="92"/>
      <c r="H231" s="92"/>
      <c r="I231" s="92"/>
      <c r="N231" s="52"/>
    </row>
    <row r="232" spans="1:20" ht="17.25" x14ac:dyDescent="0.25">
      <c r="A232" s="93"/>
      <c r="B232" s="93"/>
      <c r="C232" s="93"/>
      <c r="D232" s="93"/>
      <c r="E232" s="93"/>
      <c r="F232" s="92"/>
      <c r="G232" s="92"/>
      <c r="H232" s="92"/>
      <c r="I232" s="92"/>
      <c r="N232" s="52"/>
    </row>
    <row r="233" spans="1:20" ht="17.25" customHeight="1" x14ac:dyDescent="0.25">
      <c r="A233" s="93"/>
      <c r="B233" s="93"/>
      <c r="C233" s="93"/>
      <c r="D233" s="98"/>
      <c r="E233" s="98"/>
      <c r="F233" s="99"/>
      <c r="G233" s="99"/>
      <c r="H233" s="99"/>
      <c r="I233" s="99"/>
      <c r="N233" s="52"/>
    </row>
    <row r="234" spans="1:20" ht="17.25" x14ac:dyDescent="0.25">
      <c r="A234" s="93"/>
      <c r="B234" s="93"/>
      <c r="C234" s="100"/>
      <c r="D234" s="208"/>
      <c r="E234" s="209"/>
      <c r="F234" s="209"/>
      <c r="G234" s="209"/>
      <c r="H234" s="209"/>
      <c r="I234" s="210"/>
      <c r="N234" s="52"/>
    </row>
    <row r="235" spans="1:20" ht="17.25" x14ac:dyDescent="0.25">
      <c r="A235" s="93"/>
      <c r="B235" s="93"/>
      <c r="C235" s="100"/>
      <c r="D235" s="211"/>
      <c r="E235" s="212"/>
      <c r="F235" s="212"/>
      <c r="G235" s="212"/>
      <c r="H235" s="212"/>
      <c r="I235" s="213"/>
      <c r="N235" s="52"/>
    </row>
    <row r="236" spans="1:20" ht="17.25" x14ac:dyDescent="0.25">
      <c r="A236" s="93"/>
      <c r="B236" s="93"/>
      <c r="C236" s="93"/>
      <c r="D236" s="93"/>
      <c r="E236" s="93"/>
      <c r="F236" s="93"/>
      <c r="G236" s="93"/>
      <c r="H236" s="93"/>
      <c r="I236" s="93"/>
      <c r="N236" s="52"/>
    </row>
    <row r="237" spans="1:20" ht="17.25" x14ac:dyDescent="0.25">
      <c r="A237" s="93"/>
      <c r="B237" s="93"/>
      <c r="C237" s="93"/>
      <c r="D237" s="93"/>
      <c r="E237" s="93"/>
      <c r="F237" s="92"/>
      <c r="G237" s="92"/>
      <c r="H237" s="92"/>
      <c r="I237" s="92"/>
      <c r="M237" s="52"/>
      <c r="N237" s="52"/>
    </row>
    <row r="238" spans="1:20" ht="17.25" x14ac:dyDescent="0.25">
      <c r="A238" s="7" t="s">
        <v>20</v>
      </c>
      <c r="N238" s="52"/>
    </row>
    <row r="239" spans="1:20" x14ac:dyDescent="0.25">
      <c r="A239" s="12"/>
      <c r="N239" s="52"/>
    </row>
    <row r="240" spans="1:20" x14ac:dyDescent="0.25">
      <c r="A240" s="12"/>
      <c r="N240" s="52"/>
    </row>
    <row r="241" spans="1:9" x14ac:dyDescent="0.25">
      <c r="A241" s="12"/>
    </row>
    <row r="242" spans="1:9" x14ac:dyDescent="0.25">
      <c r="A242" s="201" t="s">
        <v>21</v>
      </c>
      <c r="B242" s="201"/>
    </row>
    <row r="243" spans="1:9" x14ac:dyDescent="0.25">
      <c r="A243" s="11"/>
    </row>
    <row r="244" spans="1:9" x14ac:dyDescent="0.25">
      <c r="A244" s="5"/>
    </row>
    <row r="245" spans="1:9" ht="17.25" x14ac:dyDescent="0.25">
      <c r="A245" s="7" t="s">
        <v>138</v>
      </c>
    </row>
    <row r="246" spans="1:9" x14ac:dyDescent="0.25">
      <c r="A246" s="119" t="s">
        <v>50</v>
      </c>
      <c r="B246" s="119"/>
      <c r="C246" s="119"/>
      <c r="D246" s="119"/>
      <c r="E246" s="42" t="str">
        <f>LEN(A247)&amp;"/2240"</f>
        <v>0/2240</v>
      </c>
    </row>
    <row r="247" spans="1:9" x14ac:dyDescent="0.25">
      <c r="A247" s="126"/>
      <c r="B247" s="127"/>
      <c r="C247" s="127"/>
      <c r="D247" s="127"/>
      <c r="E247" s="127"/>
      <c r="F247" s="127"/>
      <c r="G247" s="127"/>
      <c r="H247" s="127"/>
      <c r="I247" s="128"/>
    </row>
    <row r="248" spans="1:9" x14ac:dyDescent="0.25">
      <c r="A248" s="129"/>
      <c r="B248" s="130"/>
      <c r="C248" s="130"/>
      <c r="D248" s="130"/>
      <c r="E248" s="130"/>
      <c r="F248" s="130"/>
      <c r="G248" s="130"/>
      <c r="H248" s="130"/>
      <c r="I248" s="131"/>
    </row>
    <row r="249" spans="1:9" x14ac:dyDescent="0.25">
      <c r="A249" s="132"/>
      <c r="B249" s="133"/>
      <c r="C249" s="133"/>
      <c r="D249" s="133"/>
      <c r="E249" s="133"/>
      <c r="F249" s="133"/>
      <c r="G249" s="133"/>
      <c r="H249" s="133"/>
      <c r="I249" s="134"/>
    </row>
    <row r="250" spans="1:9" x14ac:dyDescent="0.25">
      <c r="A250" s="8"/>
    </row>
    <row r="251" spans="1:9" ht="17.25" x14ac:dyDescent="0.25">
      <c r="A251" s="7" t="s">
        <v>139</v>
      </c>
    </row>
    <row r="252" spans="1:9" x14ac:dyDescent="0.25">
      <c r="A252" s="119" t="s">
        <v>50</v>
      </c>
      <c r="B252" s="119"/>
      <c r="C252" s="119"/>
      <c r="D252" s="119"/>
      <c r="E252" s="42" t="str">
        <f>LEN(A253)&amp;"/1120"</f>
        <v>0/1120</v>
      </c>
    </row>
    <row r="253" spans="1:9" x14ac:dyDescent="0.25">
      <c r="A253" s="135"/>
      <c r="B253" s="136"/>
      <c r="C253" s="136"/>
      <c r="D253" s="136"/>
      <c r="E253" s="136"/>
      <c r="F253" s="136"/>
      <c r="G253" s="136"/>
      <c r="H253" s="136"/>
      <c r="I253" s="137"/>
    </row>
    <row r="254" spans="1:9" x14ac:dyDescent="0.25">
      <c r="A254" s="138"/>
      <c r="B254" s="139"/>
      <c r="C254" s="139"/>
      <c r="D254" s="139"/>
      <c r="E254" s="139"/>
      <c r="F254" s="139"/>
      <c r="G254" s="139"/>
      <c r="H254" s="139"/>
      <c r="I254" s="140"/>
    </row>
    <row r="255" spans="1:9" ht="17.25" customHeight="1" x14ac:dyDescent="0.25">
      <c r="A255" s="8"/>
    </row>
    <row r="256" spans="1:9" ht="17.25" customHeight="1" x14ac:dyDescent="0.25">
      <c r="A256" s="141" t="s">
        <v>140</v>
      </c>
      <c r="B256" s="141"/>
      <c r="C256" s="141"/>
      <c r="D256" s="141"/>
      <c r="E256" s="141"/>
      <c r="F256" s="141"/>
      <c r="G256" s="141"/>
      <c r="H256" s="141"/>
      <c r="I256" s="141"/>
    </row>
    <row r="257" spans="1:9" ht="17.25" customHeight="1" x14ac:dyDescent="0.25">
      <c r="A257" s="141"/>
      <c r="B257" s="141"/>
      <c r="C257" s="141"/>
      <c r="D257" s="141"/>
      <c r="E257" s="141"/>
      <c r="F257" s="141"/>
      <c r="G257" s="141"/>
      <c r="H257" s="141"/>
      <c r="I257" s="141"/>
    </row>
    <row r="258" spans="1:9" x14ac:dyDescent="0.25">
      <c r="A258" s="119" t="s">
        <v>50</v>
      </c>
      <c r="B258" s="119"/>
      <c r="C258" s="119"/>
      <c r="D258" s="119"/>
      <c r="E258" s="42" t="str">
        <f>LEN(A259)&amp;"/2240"</f>
        <v>0/2240</v>
      </c>
    </row>
    <row r="259" spans="1:9" x14ac:dyDescent="0.25">
      <c r="A259" s="120"/>
      <c r="B259" s="121"/>
      <c r="C259" s="121"/>
      <c r="D259" s="121"/>
      <c r="E259" s="121"/>
      <c r="F259" s="121"/>
      <c r="G259" s="121"/>
      <c r="H259" s="121"/>
      <c r="I259" s="122"/>
    </row>
    <row r="260" spans="1:9" x14ac:dyDescent="0.25">
      <c r="A260" s="123"/>
      <c r="B260" s="124"/>
      <c r="C260" s="124"/>
      <c r="D260" s="124"/>
      <c r="E260" s="124"/>
      <c r="F260" s="124"/>
      <c r="G260" s="124"/>
      <c r="H260" s="124"/>
      <c r="I260" s="125"/>
    </row>
    <row r="261" spans="1:9" ht="17.25" x14ac:dyDescent="0.25">
      <c r="A261" s="60"/>
      <c r="B261" s="60"/>
      <c r="C261" s="60"/>
      <c r="D261" s="60"/>
      <c r="E261" s="60"/>
      <c r="F261" s="60"/>
      <c r="G261" s="60"/>
      <c r="H261" s="60"/>
      <c r="I261" s="60"/>
    </row>
    <row r="262" spans="1:9" ht="17.25" x14ac:dyDescent="0.25">
      <c r="A262" s="141" t="s">
        <v>141</v>
      </c>
      <c r="B262" s="141"/>
      <c r="C262" s="141"/>
      <c r="D262" s="141"/>
      <c r="E262" s="141"/>
      <c r="F262" s="141"/>
      <c r="G262" s="60"/>
      <c r="H262" s="60"/>
      <c r="I262" s="60"/>
    </row>
    <row r="263" spans="1:9" ht="17.25" x14ac:dyDescent="0.25">
      <c r="A263" s="7"/>
      <c r="B263" s="60"/>
      <c r="C263" s="60"/>
      <c r="D263" s="60"/>
      <c r="E263" s="60"/>
      <c r="F263" s="60"/>
      <c r="G263" s="60"/>
      <c r="H263" s="60"/>
      <c r="I263" s="60"/>
    </row>
    <row r="264" spans="1:9" ht="17.25" customHeight="1" x14ac:dyDescent="0.25">
      <c r="A264" s="7" t="s">
        <v>22</v>
      </c>
    </row>
    <row r="265" spans="1:9" x14ac:dyDescent="0.25">
      <c r="A265" s="311" t="s">
        <v>321</v>
      </c>
      <c r="B265" s="311"/>
      <c r="C265" s="311"/>
      <c r="D265" s="311"/>
      <c r="E265" s="311"/>
    </row>
    <row r="266" spans="1:9" x14ac:dyDescent="0.25">
      <c r="A266" s="18"/>
    </row>
    <row r="267" spans="1:9" ht="17.25" customHeight="1" x14ac:dyDescent="0.2">
      <c r="A267" s="18"/>
      <c r="B267" s="117" t="s">
        <v>143</v>
      </c>
      <c r="C267" s="117"/>
      <c r="D267" s="117"/>
      <c r="E267" s="117"/>
      <c r="F267" s="117"/>
      <c r="G267" s="117"/>
      <c r="H267" s="118"/>
      <c r="I267" s="118"/>
    </row>
    <row r="268" spans="1:9" ht="17.25" customHeight="1" x14ac:dyDescent="0.2">
      <c r="A268" s="18"/>
      <c r="B268" s="117" t="s">
        <v>142</v>
      </c>
      <c r="C268" s="117"/>
    </row>
    <row r="269" spans="1:9" ht="17.25" customHeight="1" x14ac:dyDescent="0.25">
      <c r="A269" s="18"/>
    </row>
    <row r="270" spans="1:9" ht="17.25" customHeight="1" x14ac:dyDescent="0.25">
      <c r="A270" s="18"/>
    </row>
    <row r="271" spans="1:9" ht="17.25" customHeight="1" x14ac:dyDescent="0.25">
      <c r="A271" s="18"/>
    </row>
    <row r="272" spans="1:9" ht="17.25" customHeight="1" x14ac:dyDescent="0.25">
      <c r="A272" s="18"/>
    </row>
    <row r="273" spans="1:9" x14ac:dyDescent="0.25">
      <c r="A273" s="18"/>
    </row>
    <row r="274" spans="1:9" x14ac:dyDescent="0.25">
      <c r="A274" s="18"/>
    </row>
    <row r="275" spans="1:9" ht="15" customHeight="1" x14ac:dyDescent="0.25">
      <c r="A275" s="18"/>
      <c r="C275" s="118"/>
      <c r="D275" s="118"/>
      <c r="E275" s="118"/>
      <c r="F275" s="118"/>
      <c r="G275" s="118"/>
      <c r="H275" s="118"/>
      <c r="I275" s="118"/>
    </row>
    <row r="276" spans="1:9" ht="15" customHeight="1" x14ac:dyDescent="0.25"/>
    <row r="277" spans="1:9" x14ac:dyDescent="0.2">
      <c r="B277" s="117" t="s">
        <v>144</v>
      </c>
      <c r="C277" s="117"/>
      <c r="D277" s="117"/>
      <c r="E277" s="117"/>
      <c r="F277" s="117"/>
      <c r="G277" s="117"/>
      <c r="H277" s="118"/>
      <c r="I277" s="118"/>
    </row>
    <row r="279" spans="1:9" x14ac:dyDescent="0.2">
      <c r="B279" s="117" t="s">
        <v>145</v>
      </c>
      <c r="C279" s="117"/>
      <c r="D279" s="117"/>
      <c r="E279" s="117"/>
      <c r="F279" s="117"/>
      <c r="G279" s="61"/>
      <c r="I279" s="42" t="str">
        <f>LEN(B280)&amp;"/100"</f>
        <v>0/100</v>
      </c>
    </row>
    <row r="280" spans="1:9" ht="15" customHeight="1" x14ac:dyDescent="0.2">
      <c r="B280" s="207"/>
      <c r="C280" s="207"/>
      <c r="D280" s="207"/>
      <c r="E280" s="207"/>
      <c r="F280" s="207"/>
      <c r="G280" s="207"/>
      <c r="H280" s="207"/>
      <c r="I280" s="207"/>
    </row>
    <row r="282" spans="1:9" x14ac:dyDescent="0.25">
      <c r="I282" s="42" t="str">
        <f>LEN(B283)&amp;"/310"</f>
        <v>0/310</v>
      </c>
    </row>
    <row r="283" spans="1:9" x14ac:dyDescent="0.25">
      <c r="B283" s="202"/>
      <c r="C283" s="203"/>
      <c r="D283" s="203"/>
      <c r="E283" s="203"/>
      <c r="F283" s="203"/>
      <c r="G283" s="203"/>
      <c r="H283" s="203"/>
      <c r="I283" s="204"/>
    </row>
    <row r="284" spans="1:9" x14ac:dyDescent="0.25">
      <c r="B284" s="205"/>
      <c r="C284" s="190"/>
      <c r="D284" s="190"/>
      <c r="E284" s="190"/>
      <c r="F284" s="190"/>
      <c r="G284" s="190"/>
      <c r="H284" s="190"/>
      <c r="I284" s="206"/>
    </row>
    <row r="285" spans="1:9" x14ac:dyDescent="0.25">
      <c r="B285" s="62"/>
      <c r="C285" s="62"/>
      <c r="D285" s="62"/>
      <c r="E285" s="62"/>
      <c r="F285" s="62"/>
      <c r="G285" s="62"/>
      <c r="H285" s="62"/>
      <c r="I285" s="62"/>
    </row>
    <row r="286" spans="1:9" x14ac:dyDescent="0.25">
      <c r="A286" s="312" t="s">
        <v>310</v>
      </c>
      <c r="B286" s="312"/>
      <c r="C286" s="312"/>
      <c r="D286" s="312"/>
      <c r="E286" s="312"/>
      <c r="F286" s="312"/>
      <c r="G286" s="312"/>
      <c r="H286" s="312"/>
      <c r="I286" s="312"/>
    </row>
    <row r="287" spans="1:9" ht="15" customHeight="1" x14ac:dyDescent="0.25">
      <c r="A287"/>
      <c r="B287"/>
      <c r="C287"/>
      <c r="D287"/>
      <c r="E287"/>
      <c r="F287"/>
      <c r="G287"/>
      <c r="H287"/>
      <c r="I287"/>
    </row>
    <row r="288" spans="1:9" ht="15" customHeight="1" x14ac:dyDescent="0.25">
      <c r="A288" s="11"/>
    </row>
    <row r="289" spans="1:9" ht="17.25" x14ac:dyDescent="0.25">
      <c r="A289" s="7"/>
    </row>
    <row r="290" spans="1:9" ht="15" customHeight="1" x14ac:dyDescent="0.25">
      <c r="A290" s="7"/>
    </row>
    <row r="291" spans="1:9" ht="15" customHeight="1" x14ac:dyDescent="0.25">
      <c r="A291" s="7"/>
    </row>
    <row r="292" spans="1:9" ht="17.25" x14ac:dyDescent="0.25">
      <c r="A292" s="171" t="s">
        <v>23</v>
      </c>
      <c r="B292" s="171"/>
    </row>
    <row r="293" spans="1:9" x14ac:dyDescent="0.25">
      <c r="A293" s="201" t="s">
        <v>24</v>
      </c>
      <c r="B293" s="201"/>
      <c r="C293" s="201"/>
      <c r="D293" s="193"/>
      <c r="E293" s="193"/>
      <c r="F293" s="193"/>
      <c r="G293" s="193"/>
      <c r="H293" s="193"/>
      <c r="I293" s="193"/>
    </row>
    <row r="294" spans="1:9" x14ac:dyDescent="0.25">
      <c r="A294" s="63"/>
      <c r="B294" s="63"/>
      <c r="C294" s="63"/>
      <c r="D294" s="182" t="s">
        <v>155</v>
      </c>
      <c r="E294" s="182"/>
      <c r="F294" s="190"/>
      <c r="G294" s="190"/>
      <c r="H294" s="190"/>
      <c r="I294" s="190"/>
    </row>
    <row r="295" spans="1:9" x14ac:dyDescent="0.25">
      <c r="A295" s="19"/>
    </row>
    <row r="296" spans="1:9" x14ac:dyDescent="0.25">
      <c r="A296" s="201" t="s">
        <v>25</v>
      </c>
      <c r="B296" s="201"/>
      <c r="C296" s="201"/>
      <c r="D296" s="193"/>
      <c r="E296" s="193"/>
      <c r="F296" s="193"/>
      <c r="G296" s="193"/>
      <c r="H296" s="193"/>
      <c r="I296" s="193"/>
    </row>
    <row r="297" spans="1:9" x14ac:dyDescent="0.25">
      <c r="A297" s="21"/>
      <c r="D297" s="182" t="s">
        <v>155</v>
      </c>
      <c r="E297" s="182"/>
      <c r="F297" s="190"/>
      <c r="G297" s="190"/>
      <c r="H297" s="190"/>
      <c r="I297" s="190"/>
    </row>
    <row r="298" spans="1:9" x14ac:dyDescent="0.25">
      <c r="A298" s="21"/>
      <c r="D298" s="91"/>
      <c r="E298" s="91"/>
      <c r="F298" s="62"/>
      <c r="G298" s="62"/>
      <c r="H298" s="62"/>
      <c r="I298" s="62"/>
    </row>
    <row r="299" spans="1:9" ht="15" customHeight="1" x14ac:dyDescent="0.25">
      <c r="A299" s="313" t="s">
        <v>314</v>
      </c>
      <c r="B299" s="313"/>
      <c r="C299" s="313"/>
      <c r="D299" s="313"/>
      <c r="E299" s="313"/>
      <c r="F299" s="62"/>
      <c r="G299" s="62"/>
      <c r="H299" s="62"/>
      <c r="I299" s="62"/>
    </row>
    <row r="300" spans="1:9" x14ac:dyDescent="0.25">
      <c r="A300" s="249" t="s">
        <v>315</v>
      </c>
      <c r="B300" s="249"/>
      <c r="C300" s="249"/>
      <c r="D300" s="249"/>
      <c r="E300" s="249"/>
      <c r="F300" s="249"/>
      <c r="G300" s="249"/>
      <c r="H300" s="249"/>
      <c r="I300" s="62"/>
    </row>
    <row r="301" spans="1:9" x14ac:dyDescent="0.25">
      <c r="A301" s="249" t="s">
        <v>316</v>
      </c>
      <c r="B301" s="249"/>
      <c r="C301" s="249"/>
      <c r="D301" s="249"/>
      <c r="E301" s="249"/>
      <c r="F301" s="249"/>
      <c r="G301" s="249"/>
      <c r="H301" s="249"/>
      <c r="I301" s="62"/>
    </row>
    <row r="302" spans="1:9" x14ac:dyDescent="0.25">
      <c r="A302" s="158" t="s">
        <v>317</v>
      </c>
      <c r="B302" s="158"/>
      <c r="C302" s="158"/>
      <c r="D302" s="158"/>
      <c r="E302" s="158"/>
      <c r="F302" s="158"/>
      <c r="G302" s="158"/>
      <c r="H302" s="158"/>
      <c r="I302" s="158"/>
    </row>
    <row r="303" spans="1:9" x14ac:dyDescent="0.25">
      <c r="A303" s="158"/>
      <c r="B303" s="158"/>
      <c r="C303" s="158"/>
      <c r="D303" s="158"/>
      <c r="E303" s="158"/>
      <c r="F303" s="158"/>
      <c r="G303" s="158"/>
      <c r="H303" s="158"/>
      <c r="I303" s="158"/>
    </row>
    <row r="304" spans="1:9" x14ac:dyDescent="0.25">
      <c r="A304" s="21"/>
      <c r="D304" s="91"/>
      <c r="E304" s="91"/>
      <c r="F304" s="62"/>
      <c r="G304" s="62"/>
      <c r="H304" s="62"/>
      <c r="I304" s="62"/>
    </row>
    <row r="305" spans="1:18" x14ac:dyDescent="0.25">
      <c r="A305" s="200" t="s">
        <v>166</v>
      </c>
      <c r="B305" s="200"/>
      <c r="C305" s="200"/>
      <c r="D305" s="200"/>
      <c r="E305" s="200"/>
      <c r="F305" s="200"/>
      <c r="G305" s="200"/>
      <c r="H305" s="200"/>
      <c r="I305" s="42" t="str">
        <f>LEN(A306)&amp;"/340"</f>
        <v>0/340</v>
      </c>
    </row>
    <row r="306" spans="1:18" x14ac:dyDescent="0.25">
      <c r="A306" s="194"/>
      <c r="B306" s="195"/>
      <c r="C306" s="195"/>
      <c r="D306" s="195"/>
      <c r="E306" s="195"/>
      <c r="F306" s="195"/>
      <c r="G306" s="195"/>
      <c r="H306" s="195"/>
      <c r="I306" s="196"/>
    </row>
    <row r="307" spans="1:18" x14ac:dyDescent="0.25">
      <c r="A307" s="197"/>
      <c r="B307" s="198"/>
      <c r="C307" s="198"/>
      <c r="D307" s="198"/>
      <c r="E307" s="198"/>
      <c r="F307" s="198"/>
      <c r="G307" s="198"/>
      <c r="H307" s="198"/>
      <c r="I307" s="199"/>
    </row>
    <row r="308" spans="1:18" x14ac:dyDescent="0.25">
      <c r="A308" s="21"/>
    </row>
    <row r="309" spans="1:18" ht="15" customHeight="1" x14ac:dyDescent="0.25">
      <c r="A309" s="20"/>
    </row>
    <row r="310" spans="1:18" ht="15" customHeight="1" x14ac:dyDescent="0.25">
      <c r="A310" s="171" t="s">
        <v>163</v>
      </c>
      <c r="B310" s="171"/>
      <c r="C310" s="171"/>
    </row>
    <row r="311" spans="1:18" ht="15" customHeight="1" x14ac:dyDescent="0.25">
      <c r="A311" s="200" t="s">
        <v>167</v>
      </c>
      <c r="B311" s="200"/>
      <c r="C311" s="200"/>
      <c r="D311" s="200"/>
      <c r="E311" s="200"/>
      <c r="F311" s="200"/>
      <c r="G311" s="200"/>
      <c r="H311" s="200"/>
      <c r="I311" s="42" t="str">
        <f>LEN(A312)&amp;"/1120"</f>
        <v>0/1120</v>
      </c>
    </row>
    <row r="312" spans="1:18" ht="15" customHeight="1" x14ac:dyDescent="0.25">
      <c r="A312" s="214"/>
      <c r="B312" s="215"/>
      <c r="C312" s="215"/>
      <c r="D312" s="215"/>
      <c r="E312" s="215"/>
      <c r="F312" s="215"/>
      <c r="G312" s="215"/>
      <c r="H312" s="215"/>
      <c r="I312" s="216"/>
    </row>
    <row r="313" spans="1:18" ht="15" customHeight="1" x14ac:dyDescent="0.25">
      <c r="A313" s="217"/>
      <c r="B313" s="218"/>
      <c r="C313" s="218"/>
      <c r="D313" s="218"/>
      <c r="E313" s="218"/>
      <c r="F313" s="218"/>
      <c r="G313" s="218"/>
      <c r="H313" s="218"/>
      <c r="I313" s="219"/>
      <c r="R313"/>
    </row>
    <row r="314" spans="1:18" ht="15" customHeight="1" x14ac:dyDescent="0.25">
      <c r="A314" s="6"/>
    </row>
    <row r="315" spans="1:18" ht="15" customHeight="1" x14ac:dyDescent="0.25">
      <c r="A315" s="7" t="s">
        <v>164</v>
      </c>
    </row>
    <row r="316" spans="1:18" ht="15" customHeight="1" x14ac:dyDescent="0.25">
      <c r="A316" s="157" t="s">
        <v>165</v>
      </c>
      <c r="B316" s="157"/>
      <c r="C316" s="157"/>
      <c r="D316" s="157"/>
      <c r="E316" s="157"/>
      <c r="F316" s="157"/>
      <c r="G316" s="157"/>
      <c r="H316" s="157"/>
      <c r="I316" s="157"/>
    </row>
    <row r="317" spans="1:18" ht="15" customHeight="1" x14ac:dyDescent="0.25">
      <c r="A317" s="158" t="s">
        <v>168</v>
      </c>
      <c r="B317" s="158"/>
      <c r="C317" s="158"/>
      <c r="D317" s="158"/>
      <c r="E317" s="65"/>
      <c r="F317" s="65"/>
      <c r="G317" s="65"/>
      <c r="H317" s="65"/>
      <c r="I317" s="42" t="str">
        <f>LEN(A318)&amp;"/340"</f>
        <v>0/340</v>
      </c>
    </row>
    <row r="318" spans="1:18" ht="15" customHeight="1" x14ac:dyDescent="0.25">
      <c r="A318" s="194"/>
      <c r="B318" s="195"/>
      <c r="C318" s="195"/>
      <c r="D318" s="195"/>
      <c r="E318" s="195"/>
      <c r="F318" s="195"/>
      <c r="G318" s="195"/>
      <c r="H318" s="195"/>
      <c r="I318" s="196"/>
    </row>
    <row r="319" spans="1:18" ht="15" customHeight="1" x14ac:dyDescent="0.25">
      <c r="A319" s="197"/>
      <c r="B319" s="198"/>
      <c r="C319" s="198"/>
      <c r="D319" s="198"/>
      <c r="E319" s="198"/>
      <c r="F319" s="198"/>
      <c r="G319" s="198"/>
      <c r="H319" s="198"/>
      <c r="I319" s="199"/>
    </row>
    <row r="320" spans="1:18" ht="15" customHeight="1" x14ac:dyDescent="0.25">
      <c r="A320" s="8"/>
    </row>
    <row r="321" spans="1:9" ht="15" customHeight="1" x14ac:dyDescent="0.25">
      <c r="A321" s="8"/>
    </row>
    <row r="322" spans="1:9" ht="15" customHeight="1" x14ac:dyDescent="0.25">
      <c r="A322" s="171" t="s">
        <v>169</v>
      </c>
      <c r="B322" s="171"/>
      <c r="C322" s="171"/>
      <c r="D322" s="171"/>
      <c r="E322" s="171"/>
      <c r="F322" s="171"/>
      <c r="G322" s="171"/>
      <c r="H322" s="171"/>
      <c r="I322" s="171"/>
    </row>
    <row r="323" spans="1:9" ht="15" customHeight="1" x14ac:dyDescent="0.25">
      <c r="A323" s="158" t="s">
        <v>170</v>
      </c>
      <c r="B323" s="158"/>
      <c r="C323" s="158"/>
      <c r="D323" s="158"/>
      <c r="I323" s="42" t="str">
        <f>LEN(A324)&amp;"/340"</f>
        <v>0/340</v>
      </c>
    </row>
    <row r="324" spans="1:9" ht="15" customHeight="1" x14ac:dyDescent="0.25">
      <c r="A324" s="214"/>
      <c r="B324" s="215"/>
      <c r="C324" s="215"/>
      <c r="D324" s="215"/>
      <c r="E324" s="215"/>
      <c r="F324" s="215"/>
      <c r="G324" s="215"/>
      <c r="H324" s="215"/>
      <c r="I324" s="216"/>
    </row>
    <row r="325" spans="1:9" x14ac:dyDescent="0.25">
      <c r="A325" s="217"/>
      <c r="B325" s="218"/>
      <c r="C325" s="218"/>
      <c r="D325" s="218"/>
      <c r="E325" s="218"/>
      <c r="F325" s="218"/>
      <c r="G325" s="218"/>
      <c r="H325" s="218"/>
      <c r="I325" s="219"/>
    </row>
    <row r="326" spans="1:9" ht="15" customHeight="1" x14ac:dyDescent="0.25">
      <c r="A326" s="8"/>
    </row>
    <row r="327" spans="1:9" ht="15" customHeight="1" x14ac:dyDescent="0.25">
      <c r="A327" s="171" t="s">
        <v>26</v>
      </c>
      <c r="B327" s="171"/>
      <c r="C327" s="171"/>
    </row>
    <row r="328" spans="1:9" ht="15" customHeight="1" x14ac:dyDescent="0.25">
      <c r="A328" s="200" t="s">
        <v>171</v>
      </c>
      <c r="B328" s="200"/>
      <c r="C328" s="200"/>
      <c r="D328" s="200"/>
      <c r="E328" s="200"/>
      <c r="F328" s="200"/>
      <c r="G328" s="200"/>
      <c r="I328" s="42" t="str">
        <f>LEN(A329)&amp;"/560"</f>
        <v>0/560</v>
      </c>
    </row>
    <row r="329" spans="1:9" x14ac:dyDescent="0.25">
      <c r="A329" s="220"/>
      <c r="B329" s="221"/>
      <c r="C329" s="221"/>
      <c r="D329" s="221"/>
      <c r="E329" s="221"/>
      <c r="F329" s="221"/>
      <c r="G329" s="221"/>
      <c r="H329" s="221"/>
      <c r="I329" s="222"/>
    </row>
    <row r="330" spans="1:9" x14ac:dyDescent="0.25">
      <c r="A330" s="223"/>
      <c r="B330" s="109"/>
      <c r="C330" s="109"/>
      <c r="D330" s="109"/>
      <c r="E330" s="109"/>
      <c r="F330" s="109"/>
      <c r="G330" s="109"/>
      <c r="H330" s="109"/>
      <c r="I330" s="224"/>
    </row>
    <row r="331" spans="1:9" x14ac:dyDescent="0.25">
      <c r="A331" s="8"/>
    </row>
    <row r="332" spans="1:9" ht="17.25" x14ac:dyDescent="0.25">
      <c r="A332" s="200" t="s">
        <v>172</v>
      </c>
      <c r="B332" s="200"/>
      <c r="C332" s="200"/>
      <c r="D332" s="200"/>
      <c r="E332" s="200"/>
      <c r="F332" s="200"/>
      <c r="G332" s="200"/>
      <c r="H332" s="200"/>
      <c r="I332" s="42" t="str">
        <f>LEN(A333)&amp;"/560"</f>
        <v>0/560</v>
      </c>
    </row>
    <row r="333" spans="1:9" x14ac:dyDescent="0.25">
      <c r="A333" s="220"/>
      <c r="B333" s="221"/>
      <c r="C333" s="221"/>
      <c r="D333" s="221"/>
      <c r="E333" s="221"/>
      <c r="F333" s="221"/>
      <c r="G333" s="221"/>
      <c r="H333" s="221"/>
      <c r="I333" s="222"/>
    </row>
    <row r="334" spans="1:9" x14ac:dyDescent="0.25">
      <c r="A334" s="223"/>
      <c r="B334" s="109"/>
      <c r="C334" s="109"/>
      <c r="D334" s="109"/>
      <c r="E334" s="109"/>
      <c r="F334" s="109"/>
      <c r="G334" s="109"/>
      <c r="H334" s="109"/>
      <c r="I334" s="224"/>
    </row>
    <row r="335" spans="1:9" ht="15.75" customHeight="1" x14ac:dyDescent="0.25">
      <c r="A335" s="6"/>
    </row>
    <row r="336" spans="1:9" ht="15.75" customHeight="1" x14ac:dyDescent="0.25">
      <c r="A336" s="171" t="s">
        <v>173</v>
      </c>
      <c r="B336" s="171"/>
      <c r="C336" s="171"/>
      <c r="D336" s="171"/>
      <c r="E336" s="171"/>
      <c r="F336" s="171"/>
    </row>
    <row r="337" spans="1:9" x14ac:dyDescent="0.25">
      <c r="A337" s="157" t="s">
        <v>176</v>
      </c>
      <c r="B337" s="157"/>
      <c r="C337" s="157"/>
      <c r="D337" s="157"/>
      <c r="E337" s="157"/>
      <c r="F337" s="157"/>
      <c r="G337" s="157"/>
      <c r="H337" s="157"/>
      <c r="I337" s="157"/>
    </row>
    <row r="338" spans="1:9" x14ac:dyDescent="0.25">
      <c r="A338" s="157"/>
      <c r="B338" s="157"/>
      <c r="C338" s="157"/>
      <c r="D338" s="157"/>
      <c r="E338" s="157"/>
      <c r="F338" s="157"/>
      <c r="G338" s="157"/>
      <c r="H338" s="157"/>
      <c r="I338" s="157"/>
    </row>
    <row r="339" spans="1:9" x14ac:dyDescent="0.25">
      <c r="A339" s="55"/>
      <c r="B339" s="55"/>
      <c r="C339" s="55"/>
      <c r="D339" s="55"/>
      <c r="E339" s="55"/>
      <c r="F339" s="55"/>
      <c r="G339" s="55"/>
      <c r="H339" s="55"/>
      <c r="I339" s="55"/>
    </row>
    <row r="340" spans="1:9" x14ac:dyDescent="0.25">
      <c r="A340" s="55"/>
      <c r="B340" s="55"/>
      <c r="C340" s="55"/>
      <c r="D340" s="55"/>
      <c r="E340" s="55"/>
      <c r="F340" s="55"/>
      <c r="G340" s="55"/>
      <c r="H340" s="55"/>
      <c r="I340" s="55"/>
    </row>
    <row r="341" spans="1:9" ht="15.75" customHeight="1" x14ac:dyDescent="0.25">
      <c r="A341" s="116" t="s">
        <v>174</v>
      </c>
      <c r="B341" s="116"/>
      <c r="C341" s="116"/>
      <c r="D341" s="116"/>
      <c r="E341" s="116"/>
      <c r="F341" s="116"/>
      <c r="G341" s="116"/>
      <c r="H341" s="116"/>
      <c r="I341" s="116"/>
    </row>
    <row r="342" spans="1:9" x14ac:dyDescent="0.25">
      <c r="A342" s="116"/>
      <c r="B342" s="116"/>
      <c r="C342" s="116"/>
      <c r="D342" s="116"/>
      <c r="E342" s="116"/>
      <c r="F342" s="116"/>
      <c r="G342" s="116"/>
      <c r="H342" s="116"/>
      <c r="I342" s="116"/>
    </row>
    <row r="343" spans="1:9" x14ac:dyDescent="0.25">
      <c r="A343" s="220"/>
      <c r="B343" s="221"/>
      <c r="C343" s="221"/>
      <c r="D343" s="221"/>
      <c r="E343" s="221"/>
      <c r="F343" s="221"/>
      <c r="G343" s="221"/>
      <c r="H343" s="221"/>
      <c r="I343" s="222"/>
    </row>
    <row r="344" spans="1:9" x14ac:dyDescent="0.25">
      <c r="A344" s="223"/>
      <c r="B344" s="109"/>
      <c r="C344" s="109"/>
      <c r="D344" s="109"/>
      <c r="E344" s="109"/>
      <c r="F344" s="109"/>
      <c r="G344" s="109"/>
      <c r="H344" s="109"/>
      <c r="I344" s="224"/>
    </row>
    <row r="345" spans="1:9" x14ac:dyDescent="0.25">
      <c r="A345" s="55"/>
      <c r="B345" s="55"/>
      <c r="C345" s="55"/>
      <c r="D345" s="55"/>
      <c r="E345" s="55"/>
      <c r="F345" s="55"/>
      <c r="G345" s="55"/>
      <c r="H345" s="55"/>
      <c r="I345" s="55"/>
    </row>
    <row r="346" spans="1:9" x14ac:dyDescent="0.25">
      <c r="A346" s="55"/>
      <c r="B346" s="55"/>
      <c r="C346" s="55"/>
      <c r="D346" s="55"/>
      <c r="E346" s="55"/>
      <c r="F346" s="55"/>
      <c r="G346" s="55"/>
      <c r="H346" s="55"/>
      <c r="I346" s="55"/>
    </row>
    <row r="347" spans="1:9" x14ac:dyDescent="0.25">
      <c r="A347" s="116" t="s">
        <v>175</v>
      </c>
      <c r="B347" s="116"/>
      <c r="C347" s="116"/>
      <c r="D347" s="116"/>
      <c r="E347" s="116"/>
      <c r="F347" s="116"/>
      <c r="G347" s="116"/>
      <c r="H347" s="116"/>
      <c r="I347" s="36"/>
    </row>
    <row r="348" spans="1:9" ht="17.25" customHeight="1" x14ac:dyDescent="0.25">
      <c r="A348" s="116"/>
      <c r="B348" s="116"/>
      <c r="C348" s="116"/>
      <c r="D348" s="116"/>
      <c r="E348" s="116"/>
      <c r="F348" s="116"/>
      <c r="G348" s="116"/>
      <c r="H348" s="116"/>
      <c r="I348" s="42" t="str">
        <f>LEN(A349)&amp;"/450"</f>
        <v>0/450</v>
      </c>
    </row>
    <row r="349" spans="1:9" ht="17.25" customHeight="1" x14ac:dyDescent="0.25">
      <c r="A349" s="220"/>
      <c r="B349" s="221"/>
      <c r="C349" s="221"/>
      <c r="D349" s="221"/>
      <c r="E349" s="221"/>
      <c r="F349" s="221"/>
      <c r="G349" s="221"/>
      <c r="H349" s="221"/>
      <c r="I349" s="222"/>
    </row>
    <row r="350" spans="1:9" ht="17.25" customHeight="1" x14ac:dyDescent="0.25">
      <c r="A350" s="223"/>
      <c r="B350" s="109"/>
      <c r="C350" s="109"/>
      <c r="D350" s="109"/>
      <c r="E350" s="109"/>
      <c r="F350" s="109"/>
      <c r="G350" s="109"/>
      <c r="H350" s="109"/>
      <c r="I350" s="224"/>
    </row>
    <row r="351" spans="1:9" ht="17.25" customHeight="1" x14ac:dyDescent="0.25">
      <c r="A351" s="58"/>
      <c r="B351" s="58"/>
      <c r="C351" s="58"/>
      <c r="D351" s="58"/>
      <c r="E351" s="58"/>
      <c r="F351" s="58"/>
      <c r="G351" s="58"/>
      <c r="H351" s="58"/>
      <c r="I351" s="58"/>
    </row>
    <row r="352" spans="1:9" ht="17.25" customHeight="1" x14ac:dyDescent="0.25">
      <c r="A352" s="164" t="s">
        <v>177</v>
      </c>
      <c r="B352" s="164"/>
      <c r="C352" s="164"/>
      <c r="D352" s="164"/>
      <c r="E352" s="164"/>
      <c r="F352" s="164"/>
      <c r="G352" s="164"/>
      <c r="H352" s="164"/>
      <c r="I352" s="164"/>
    </row>
    <row r="353" spans="1:9" ht="17.25" customHeight="1" x14ac:dyDescent="0.25">
      <c r="A353" s="164"/>
      <c r="B353" s="164"/>
      <c r="C353" s="164"/>
      <c r="D353" s="164"/>
      <c r="E353" s="164"/>
      <c r="F353" s="164"/>
      <c r="G353" s="164"/>
      <c r="H353" s="164"/>
      <c r="I353" s="164"/>
    </row>
    <row r="354" spans="1:9" ht="17.25" customHeight="1" x14ac:dyDescent="0.25">
      <c r="A354" s="164"/>
      <c r="B354" s="164"/>
      <c r="C354" s="164"/>
      <c r="D354" s="164"/>
      <c r="E354" s="164"/>
      <c r="F354" s="164"/>
      <c r="G354" s="164"/>
      <c r="H354" s="164"/>
      <c r="I354" s="164"/>
    </row>
    <row r="355" spans="1:9" ht="17.25" customHeight="1" x14ac:dyDescent="0.25">
      <c r="A355" s="164"/>
      <c r="B355" s="164"/>
      <c r="C355" s="164"/>
      <c r="D355" s="164"/>
      <c r="E355" s="164"/>
      <c r="F355" s="164"/>
      <c r="G355" s="164"/>
      <c r="H355" s="164"/>
      <c r="I355" s="164"/>
    </row>
    <row r="356" spans="1:9" ht="17.25" customHeight="1" x14ac:dyDescent="0.25">
      <c r="A356" s="59"/>
      <c r="B356" s="59"/>
      <c r="C356" s="59"/>
      <c r="D356" s="59"/>
      <c r="E356" s="59"/>
      <c r="F356" s="59"/>
      <c r="G356" s="59"/>
      <c r="H356" s="59"/>
      <c r="I356" s="59"/>
    </row>
    <row r="357" spans="1:9" ht="17.25" customHeight="1" x14ac:dyDescent="0.25">
      <c r="A357" s="58"/>
      <c r="B357" s="58"/>
      <c r="C357" s="58"/>
      <c r="D357" s="58"/>
      <c r="E357" s="58"/>
      <c r="F357" s="58"/>
      <c r="G357" s="58"/>
      <c r="H357" s="58"/>
      <c r="I357" s="58"/>
    </row>
    <row r="358" spans="1:9" ht="17.25" customHeight="1" x14ac:dyDescent="0.25">
      <c r="A358" s="171" t="s">
        <v>178</v>
      </c>
      <c r="B358" s="171"/>
      <c r="C358" s="171"/>
    </row>
    <row r="359" spans="1:9" ht="17.25" customHeight="1" x14ac:dyDescent="0.25">
      <c r="A359" s="57"/>
      <c r="B359" s="57"/>
      <c r="C359" s="57"/>
    </row>
    <row r="360" spans="1:9" ht="17.25" customHeight="1" x14ac:dyDescent="0.25">
      <c r="A360" s="225" t="s">
        <v>180</v>
      </c>
      <c r="B360" s="225"/>
    </row>
    <row r="361" spans="1:9" ht="17.25" customHeight="1" x14ac:dyDescent="0.25">
      <c r="A361" s="226"/>
      <c r="B361" s="227"/>
      <c r="C361" s="227"/>
      <c r="D361" s="227"/>
      <c r="E361" s="227"/>
      <c r="F361" s="227"/>
      <c r="G361" s="227"/>
      <c r="H361" s="227"/>
      <c r="I361" s="228"/>
    </row>
    <row r="362" spans="1:9" ht="17.25" customHeight="1" x14ac:dyDescent="0.25">
      <c r="A362" s="229"/>
      <c r="B362" s="230"/>
      <c r="C362" s="230"/>
      <c r="D362" s="230"/>
      <c r="E362" s="230"/>
      <c r="F362" s="230"/>
      <c r="G362" s="230"/>
      <c r="H362" s="230"/>
      <c r="I362" s="231"/>
    </row>
    <row r="363" spans="1:9" ht="17.25" customHeight="1" x14ac:dyDescent="0.25">
      <c r="A363" s="66"/>
      <c r="B363" s="66"/>
      <c r="C363" s="66"/>
      <c r="D363" s="66"/>
      <c r="E363" s="66"/>
      <c r="F363" s="66"/>
      <c r="G363" s="66"/>
      <c r="H363" s="66"/>
      <c r="I363" s="66"/>
    </row>
    <row r="364" spans="1:9" ht="17.25" customHeight="1" x14ac:dyDescent="0.25">
      <c r="A364" s="233" t="s">
        <v>179</v>
      </c>
      <c r="B364" s="233"/>
      <c r="C364" s="233"/>
      <c r="D364" s="233"/>
      <c r="E364" s="233"/>
      <c r="F364" s="233"/>
      <c r="G364" s="190"/>
      <c r="H364" s="190"/>
      <c r="I364" s="190"/>
    </row>
    <row r="365" spans="1:9" ht="17.25" customHeight="1" x14ac:dyDescent="0.25">
      <c r="A365" s="15" t="s">
        <v>27</v>
      </c>
    </row>
    <row r="366" spans="1:9" ht="21.75" customHeight="1" x14ac:dyDescent="0.25">
      <c r="A366" s="7" t="s">
        <v>181</v>
      </c>
    </row>
    <row r="367" spans="1:9" ht="15" customHeight="1" x14ac:dyDescent="0.25">
      <c r="A367" s="157" t="s">
        <v>182</v>
      </c>
      <c r="B367" s="157"/>
      <c r="C367" s="157"/>
      <c r="D367" s="157"/>
      <c r="E367" s="157"/>
      <c r="F367" s="157"/>
      <c r="G367" s="157"/>
      <c r="H367" s="157"/>
      <c r="I367" s="157"/>
    </row>
    <row r="368" spans="1:9" ht="15" customHeight="1" x14ac:dyDescent="0.25">
      <c r="A368" s="157"/>
      <c r="B368" s="157"/>
      <c r="C368" s="157"/>
      <c r="D368" s="157"/>
      <c r="E368" s="157"/>
      <c r="F368" s="157"/>
      <c r="G368" s="157"/>
      <c r="H368" s="157"/>
      <c r="I368" s="157"/>
    </row>
    <row r="369" spans="1:9" ht="17.25" customHeight="1" x14ac:dyDescent="0.25">
      <c r="A369" s="157"/>
      <c r="B369" s="157"/>
      <c r="C369" s="157"/>
      <c r="D369" s="157"/>
      <c r="E369" s="157"/>
      <c r="F369" s="157"/>
      <c r="G369" s="157"/>
      <c r="H369" s="157"/>
      <c r="I369" s="157"/>
    </row>
    <row r="370" spans="1:9" ht="17.25" customHeight="1" x14ac:dyDescent="0.25">
      <c r="A370" s="157"/>
      <c r="B370" s="157"/>
      <c r="C370" s="157"/>
      <c r="D370" s="157"/>
      <c r="E370" s="157"/>
      <c r="F370" s="157"/>
      <c r="G370" s="157"/>
      <c r="H370" s="157"/>
      <c r="I370" s="157"/>
    </row>
    <row r="371" spans="1:9" ht="13.5" customHeight="1" x14ac:dyDescent="0.25">
      <c r="A371" s="55"/>
      <c r="B371" s="55"/>
      <c r="C371" s="55"/>
      <c r="D371" s="55"/>
      <c r="E371" s="55"/>
      <c r="F371" s="55"/>
      <c r="G371" s="55"/>
      <c r="H371" s="55"/>
      <c r="I371" s="55"/>
    </row>
    <row r="372" spans="1:9" ht="27.75" x14ac:dyDescent="0.25">
      <c r="A372" s="67" t="s">
        <v>183</v>
      </c>
      <c r="B372" s="67" t="s">
        <v>28</v>
      </c>
      <c r="C372" s="67" t="s">
        <v>320</v>
      </c>
      <c r="D372" s="67" t="s">
        <v>29</v>
      </c>
      <c r="E372" s="67" t="s">
        <v>30</v>
      </c>
      <c r="F372" s="67" t="s">
        <v>188</v>
      </c>
      <c r="G372" s="67" t="s">
        <v>184</v>
      </c>
      <c r="H372" s="234" t="s">
        <v>185</v>
      </c>
      <c r="I372" s="234"/>
    </row>
    <row r="373" spans="1:9" ht="17.25" customHeight="1" x14ac:dyDescent="0.25">
      <c r="A373" s="68"/>
      <c r="B373" s="68"/>
      <c r="C373" s="68"/>
      <c r="D373" s="68"/>
      <c r="E373" s="68"/>
      <c r="F373" s="68"/>
      <c r="G373" s="68"/>
      <c r="H373" s="235"/>
      <c r="I373" s="236"/>
    </row>
    <row r="374" spans="1:9" ht="17.25" customHeight="1" x14ac:dyDescent="0.25">
      <c r="A374" s="68"/>
      <c r="B374" s="68"/>
      <c r="C374" s="68"/>
      <c r="D374" s="68"/>
      <c r="E374" s="68"/>
      <c r="F374" s="68"/>
      <c r="G374" s="68"/>
      <c r="H374" s="235"/>
      <c r="I374" s="236"/>
    </row>
    <row r="375" spans="1:9" x14ac:dyDescent="0.25">
      <c r="A375" s="68"/>
      <c r="B375" s="68"/>
      <c r="C375" s="68"/>
      <c r="D375" s="68"/>
      <c r="E375" s="68"/>
      <c r="F375" s="68"/>
      <c r="G375" s="68"/>
      <c r="H375" s="235"/>
      <c r="I375" s="236"/>
    </row>
    <row r="376" spans="1:9" x14ac:dyDescent="0.25">
      <c r="A376" s="90"/>
      <c r="B376" s="90"/>
      <c r="C376" s="90"/>
      <c r="D376" s="90"/>
      <c r="E376" s="90"/>
      <c r="F376" s="90"/>
      <c r="G376" s="90"/>
      <c r="H376" s="43"/>
      <c r="I376" s="43"/>
    </row>
    <row r="377" spans="1:9" ht="17.25" customHeight="1" x14ac:dyDescent="0.25">
      <c r="A377" s="108" t="s">
        <v>319</v>
      </c>
    </row>
    <row r="378" spans="1:9" ht="15" customHeight="1" x14ac:dyDescent="0.25">
      <c r="A378" s="158" t="s">
        <v>318</v>
      </c>
      <c r="B378" s="158"/>
      <c r="C378" s="158"/>
      <c r="D378" s="158"/>
      <c r="E378" s="158"/>
      <c r="F378" s="158"/>
      <c r="G378" s="158"/>
      <c r="H378" s="158"/>
      <c r="I378" s="158"/>
    </row>
    <row r="379" spans="1:9" x14ac:dyDescent="0.25">
      <c r="A379" s="158"/>
      <c r="B379" s="158"/>
      <c r="C379" s="158"/>
      <c r="D379" s="158"/>
      <c r="E379" s="158"/>
      <c r="F379" s="158"/>
      <c r="G379" s="158"/>
      <c r="H379" s="158"/>
      <c r="I379" s="158"/>
    </row>
    <row r="380" spans="1:9" x14ac:dyDescent="0.25">
      <c r="A380" s="107"/>
    </row>
    <row r="381" spans="1:9" ht="15" customHeight="1" x14ac:dyDescent="0.25">
      <c r="A381" s="163" t="s">
        <v>305</v>
      </c>
      <c r="B381" s="163"/>
      <c r="C381" s="163"/>
      <c r="D381" s="163"/>
      <c r="E381" s="163"/>
      <c r="F381" s="163"/>
      <c r="G381" s="163"/>
      <c r="H381" s="163"/>
      <c r="I381" s="163"/>
    </row>
    <row r="382" spans="1:9" ht="17.25" x14ac:dyDescent="0.25">
      <c r="A382" s="7"/>
    </row>
    <row r="383" spans="1:9" ht="17.25" x14ac:dyDescent="0.25">
      <c r="A383" s="171" t="s">
        <v>31</v>
      </c>
      <c r="B383" s="171"/>
    </row>
    <row r="384" spans="1:9" ht="17.25" x14ac:dyDescent="0.25">
      <c r="A384" s="14" t="s">
        <v>186</v>
      </c>
      <c r="B384" s="232"/>
      <c r="C384" s="232"/>
    </row>
    <row r="385" spans="1:9" x14ac:dyDescent="0.25">
      <c r="A385" s="14" t="s">
        <v>32</v>
      </c>
      <c r="B385" s="246"/>
      <c r="C385" s="246"/>
      <c r="D385" s="246"/>
      <c r="E385" s="246"/>
      <c r="F385" s="246"/>
      <c r="G385" s="246"/>
      <c r="H385" s="31"/>
      <c r="I385" s="31"/>
    </row>
    <row r="386" spans="1:9" x14ac:dyDescent="0.25">
      <c r="A386" s="14" t="s">
        <v>33</v>
      </c>
      <c r="B386" s="247"/>
      <c r="C386" s="247"/>
      <c r="D386" s="247"/>
      <c r="E386" s="247"/>
      <c r="F386" s="247"/>
      <c r="G386" s="247"/>
      <c r="H386" s="31"/>
      <c r="I386" s="31"/>
    </row>
    <row r="387" spans="1:9" x14ac:dyDescent="0.25">
      <c r="A387" s="14" t="s">
        <v>34</v>
      </c>
      <c r="B387" s="247"/>
      <c r="C387" s="247"/>
      <c r="D387" s="247"/>
      <c r="E387" s="247"/>
      <c r="F387" s="247"/>
      <c r="G387" s="247"/>
    </row>
    <row r="388" spans="1:9" x14ac:dyDescent="0.25">
      <c r="A388" s="11" t="s">
        <v>187</v>
      </c>
      <c r="B388" s="248"/>
      <c r="C388" s="248"/>
      <c r="D388" s="248"/>
      <c r="E388" s="248"/>
      <c r="F388" s="248"/>
      <c r="G388" s="248"/>
    </row>
    <row r="389" spans="1:9" x14ac:dyDescent="0.25">
      <c r="A389" s="11" t="s">
        <v>35</v>
      </c>
      <c r="B389" s="246"/>
      <c r="C389" s="246"/>
      <c r="D389" s="246"/>
      <c r="E389" s="246"/>
      <c r="F389" s="246"/>
      <c r="G389" s="246"/>
    </row>
    <row r="390" spans="1:9" ht="17.25" x14ac:dyDescent="0.25">
      <c r="A390" s="7"/>
    </row>
    <row r="391" spans="1:9" ht="17.25" x14ac:dyDescent="0.25">
      <c r="A391" s="171" t="s">
        <v>189</v>
      </c>
      <c r="B391" s="171"/>
      <c r="C391" s="171"/>
    </row>
    <row r="392" spans="1:9" x14ac:dyDescent="0.25">
      <c r="A392" s="201" t="s">
        <v>192</v>
      </c>
      <c r="B392" s="201"/>
    </row>
    <row r="393" spans="1:9" x14ac:dyDescent="0.25">
      <c r="A393" s="13"/>
    </row>
    <row r="394" spans="1:9" x14ac:dyDescent="0.25">
      <c r="A394" s="249" t="s">
        <v>203</v>
      </c>
      <c r="B394" s="249"/>
      <c r="C394" s="249"/>
      <c r="D394" s="249"/>
    </row>
    <row r="395" spans="1:9" x14ac:dyDescent="0.25">
      <c r="A395" s="13"/>
    </row>
    <row r="396" spans="1:9" x14ac:dyDescent="0.25">
      <c r="A396" s="143" t="s">
        <v>204</v>
      </c>
      <c r="B396" s="143"/>
      <c r="C396" s="143"/>
      <c r="D396" s="143"/>
      <c r="E396" s="143"/>
      <c r="F396" s="143"/>
      <c r="G396" s="143"/>
      <c r="I396" s="42" t="str">
        <f>LEN(A397)&amp;"/3200"</f>
        <v>0/3200</v>
      </c>
    </row>
    <row r="397" spans="1:9" x14ac:dyDescent="0.25">
      <c r="A397" s="237"/>
      <c r="B397" s="238"/>
      <c r="C397" s="238"/>
      <c r="D397" s="238"/>
      <c r="E397" s="238"/>
      <c r="F397" s="238"/>
      <c r="G397" s="238"/>
      <c r="H397" s="238"/>
      <c r="I397" s="239"/>
    </row>
    <row r="398" spans="1:9" x14ac:dyDescent="0.25">
      <c r="A398" s="240"/>
      <c r="B398" s="241"/>
      <c r="C398" s="241"/>
      <c r="D398" s="241"/>
      <c r="E398" s="241"/>
      <c r="F398" s="241"/>
      <c r="G398" s="241"/>
      <c r="H398" s="241"/>
      <c r="I398" s="242"/>
    </row>
    <row r="399" spans="1:9" x14ac:dyDescent="0.25">
      <c r="A399" s="243"/>
      <c r="B399" s="244"/>
      <c r="C399" s="244"/>
      <c r="D399" s="244"/>
      <c r="E399" s="244"/>
      <c r="F399" s="244"/>
      <c r="G399" s="244"/>
      <c r="H399" s="244"/>
      <c r="I399" s="245"/>
    </row>
    <row r="400" spans="1:9" ht="15" customHeight="1" x14ac:dyDescent="0.25">
      <c r="A400" s="13"/>
    </row>
    <row r="401" spans="1:16" x14ac:dyDescent="0.25">
      <c r="A401" s="200" t="s">
        <v>205</v>
      </c>
      <c r="B401" s="200"/>
      <c r="C401" s="200"/>
      <c r="D401" s="200"/>
      <c r="E401" s="200"/>
      <c r="F401" s="200"/>
      <c r="I401" s="42" t="str">
        <f>LEN(A402)&amp;"/2240"</f>
        <v>0/2240</v>
      </c>
    </row>
    <row r="402" spans="1:16" x14ac:dyDescent="0.25">
      <c r="A402" s="237"/>
      <c r="B402" s="238"/>
      <c r="C402" s="238"/>
      <c r="D402" s="238"/>
      <c r="E402" s="238"/>
      <c r="F402" s="238"/>
      <c r="G402" s="238"/>
      <c r="H402" s="238"/>
      <c r="I402" s="239"/>
    </row>
    <row r="403" spans="1:16" x14ac:dyDescent="0.25">
      <c r="A403" s="240"/>
      <c r="B403" s="241"/>
      <c r="C403" s="241"/>
      <c r="D403" s="241"/>
      <c r="E403" s="241"/>
      <c r="F403" s="241"/>
      <c r="G403" s="241"/>
      <c r="H403" s="241"/>
      <c r="I403" s="242"/>
    </row>
    <row r="404" spans="1:16" ht="15" customHeight="1" x14ac:dyDescent="0.25">
      <c r="A404" s="243"/>
      <c r="B404" s="244"/>
      <c r="C404" s="244"/>
      <c r="D404" s="244"/>
      <c r="E404" s="244"/>
      <c r="F404" s="244"/>
      <c r="G404" s="244"/>
      <c r="H404" s="244"/>
      <c r="I404" s="245"/>
      <c r="O404"/>
      <c r="P404"/>
    </row>
    <row r="405" spans="1:16" ht="15" customHeight="1" x14ac:dyDescent="0.25">
      <c r="A405" s="13"/>
      <c r="O405"/>
      <c r="P405"/>
    </row>
    <row r="406" spans="1:16" ht="15" customHeight="1" x14ac:dyDescent="0.25">
      <c r="A406" s="201" t="s">
        <v>36</v>
      </c>
      <c r="B406" s="201"/>
      <c r="C406" s="201"/>
      <c r="D406" s="14"/>
      <c r="E406" s="14"/>
      <c r="F406" s="14"/>
      <c r="O406" s="19"/>
      <c r="P406" s="19"/>
    </row>
    <row r="407" spans="1:16" ht="15" customHeight="1" x14ac:dyDescent="0.25">
      <c r="A407" s="143" t="s">
        <v>206</v>
      </c>
      <c r="B407" s="143"/>
      <c r="C407" s="143"/>
      <c r="D407" s="143"/>
      <c r="E407" s="143"/>
      <c r="F407" s="143"/>
      <c r="G407" s="143"/>
      <c r="H407" s="143"/>
      <c r="I407" s="42" t="str">
        <f>LEN(A408)&amp;"/340"</f>
        <v>0/340</v>
      </c>
    </row>
    <row r="408" spans="1:16" ht="15" customHeight="1" x14ac:dyDescent="0.25">
      <c r="A408" s="252"/>
      <c r="B408" s="253"/>
      <c r="C408" s="253"/>
      <c r="D408" s="253"/>
      <c r="E408" s="253"/>
      <c r="F408" s="253"/>
      <c r="G408" s="253"/>
      <c r="H408" s="253"/>
      <c r="I408" s="254"/>
    </row>
    <row r="409" spans="1:16" ht="15" customHeight="1" x14ac:dyDescent="0.25">
      <c r="A409" s="255"/>
      <c r="B409" s="256"/>
      <c r="C409" s="256"/>
      <c r="D409" s="256"/>
      <c r="E409" s="256"/>
      <c r="F409" s="256"/>
      <c r="G409" s="256"/>
      <c r="H409" s="256"/>
      <c r="I409" s="257"/>
    </row>
    <row r="410" spans="1:16" ht="15" customHeight="1" x14ac:dyDescent="0.25">
      <c r="A410" s="24"/>
    </row>
    <row r="411" spans="1:16" ht="15" customHeight="1" x14ac:dyDescent="0.25">
      <c r="A411" s="143" t="s">
        <v>207</v>
      </c>
      <c r="B411" s="143"/>
      <c r="C411" s="143"/>
      <c r="D411" s="143"/>
      <c r="E411" s="143"/>
      <c r="F411" s="143"/>
      <c r="G411" s="143"/>
      <c r="I411" s="42" t="str">
        <f>LEN(A412)&amp;"/340"</f>
        <v>0/340</v>
      </c>
    </row>
    <row r="412" spans="1:16" ht="15" customHeight="1" x14ac:dyDescent="0.25">
      <c r="A412" s="252"/>
      <c r="B412" s="253"/>
      <c r="C412" s="253"/>
      <c r="D412" s="253"/>
      <c r="E412" s="253"/>
      <c r="F412" s="253"/>
      <c r="G412" s="253"/>
      <c r="H412" s="253"/>
      <c r="I412" s="254"/>
    </row>
    <row r="413" spans="1:16" ht="15" customHeight="1" x14ac:dyDescent="0.25">
      <c r="A413" s="255"/>
      <c r="B413" s="256"/>
      <c r="C413" s="256"/>
      <c r="D413" s="256"/>
      <c r="E413" s="256"/>
      <c r="F413" s="256"/>
      <c r="G413" s="256"/>
      <c r="H413" s="256"/>
      <c r="I413" s="257"/>
    </row>
    <row r="414" spans="1:16" ht="15" customHeight="1" x14ac:dyDescent="0.25">
      <c r="A414" s="8"/>
    </row>
    <row r="415" spans="1:16" ht="15" customHeight="1" x14ac:dyDescent="0.25">
      <c r="A415" s="171" t="s">
        <v>208</v>
      </c>
      <c r="B415" s="171"/>
    </row>
    <row r="416" spans="1:16" ht="15" customHeight="1" x14ac:dyDescent="0.25">
      <c r="A416" s="201" t="s">
        <v>209</v>
      </c>
      <c r="B416" s="201"/>
      <c r="C416" s="201"/>
      <c r="D416" s="201"/>
      <c r="E416" s="201"/>
      <c r="F416" s="201"/>
      <c r="G416" s="201"/>
      <c r="H416" s="201"/>
    </row>
    <row r="417" spans="1:10" ht="15" customHeight="1" x14ac:dyDescent="0.25">
      <c r="A417" s="69"/>
      <c r="B417" s="69"/>
      <c r="C417" s="69"/>
      <c r="D417" s="69"/>
      <c r="E417" s="69"/>
      <c r="F417" s="69"/>
      <c r="G417" s="69"/>
      <c r="H417" s="69"/>
    </row>
    <row r="418" spans="1:10" ht="15" customHeight="1" x14ac:dyDescent="0.25">
      <c r="A418" s="201" t="s">
        <v>210</v>
      </c>
      <c r="B418" s="201"/>
      <c r="C418" s="201"/>
      <c r="D418" s="201"/>
      <c r="E418" s="201"/>
      <c r="F418" s="201"/>
      <c r="G418" s="258"/>
      <c r="H418" s="258"/>
      <c r="I418" s="258"/>
    </row>
    <row r="419" spans="1:10" ht="15" customHeight="1" x14ac:dyDescent="0.25">
      <c r="A419" s="69"/>
      <c r="B419" s="69"/>
      <c r="C419" s="69"/>
      <c r="D419" s="69"/>
      <c r="E419" s="69"/>
      <c r="F419" s="69"/>
      <c r="G419" s="70"/>
      <c r="H419" s="70"/>
      <c r="I419" s="70"/>
    </row>
    <row r="420" spans="1:10" ht="15" customHeight="1" x14ac:dyDescent="0.25">
      <c r="A420" s="201" t="s">
        <v>211</v>
      </c>
      <c r="B420" s="201"/>
      <c r="C420" s="201"/>
      <c r="D420" s="201"/>
      <c r="E420" s="201"/>
      <c r="F420" s="201"/>
      <c r="G420" s="201"/>
      <c r="H420" s="251"/>
      <c r="I420" s="251"/>
    </row>
    <row r="421" spans="1:10" ht="15" customHeight="1" x14ac:dyDescent="0.25">
      <c r="A421" s="69"/>
      <c r="B421" s="69"/>
      <c r="C421" s="69"/>
      <c r="D421" s="69"/>
      <c r="E421" s="69"/>
      <c r="F421" s="69"/>
      <c r="G421" s="69"/>
      <c r="H421" s="70"/>
      <c r="I421" s="70"/>
    </row>
    <row r="422" spans="1:10" ht="15" customHeight="1" x14ac:dyDescent="0.25">
      <c r="A422" s="63" t="s">
        <v>215</v>
      </c>
      <c r="B422" s="63"/>
      <c r="C422" s="63"/>
      <c r="D422" s="63"/>
      <c r="E422" s="63"/>
      <c r="F422" s="103"/>
      <c r="G422" s="104"/>
      <c r="H422" s="104"/>
      <c r="I422" s="104"/>
    </row>
    <row r="423" spans="1:10" ht="15" customHeight="1" x14ac:dyDescent="0.25">
      <c r="A423" s="8"/>
      <c r="B423" s="12"/>
      <c r="D423" s="12"/>
    </row>
    <row r="424" spans="1:10" ht="15" customHeight="1" x14ac:dyDescent="0.25">
      <c r="A424" s="201" t="s">
        <v>216</v>
      </c>
      <c r="B424" s="201"/>
      <c r="C424" s="201"/>
      <c r="D424" s="201"/>
      <c r="E424" s="201"/>
      <c r="F424" s="201"/>
      <c r="G424" s="118"/>
      <c r="H424" s="118"/>
      <c r="I424" s="118"/>
    </row>
    <row r="425" spans="1:10" ht="15" customHeight="1" x14ac:dyDescent="0.25">
      <c r="A425" s="25"/>
    </row>
    <row r="426" spans="1:10" ht="15" customHeight="1" x14ac:dyDescent="0.25">
      <c r="A426" s="250" t="s">
        <v>218</v>
      </c>
      <c r="B426" s="250"/>
      <c r="C426" s="250"/>
      <c r="D426" s="250"/>
      <c r="E426" s="250"/>
      <c r="F426" s="250"/>
      <c r="G426" s="250"/>
      <c r="H426" s="250"/>
      <c r="I426" s="42" t="str">
        <f>LEN(A427)&amp;"/2000"</f>
        <v>0/2000</v>
      </c>
    </row>
    <row r="427" spans="1:10" ht="15" customHeight="1" x14ac:dyDescent="0.25">
      <c r="A427" s="237"/>
      <c r="B427" s="238"/>
      <c r="C427" s="238"/>
      <c r="D427" s="238"/>
      <c r="E427" s="238"/>
      <c r="F427" s="238"/>
      <c r="G427" s="238"/>
      <c r="H427" s="238"/>
      <c r="I427" s="239"/>
    </row>
    <row r="428" spans="1:10" ht="15" customHeight="1" x14ac:dyDescent="0.25">
      <c r="A428" s="240"/>
      <c r="B428" s="241"/>
      <c r="C428" s="241"/>
      <c r="D428" s="241"/>
      <c r="E428" s="241"/>
      <c r="F428" s="241"/>
      <c r="G428" s="241"/>
      <c r="H428" s="241"/>
      <c r="I428" s="242"/>
    </row>
    <row r="429" spans="1:10" ht="15" customHeight="1" x14ac:dyDescent="0.25">
      <c r="A429" s="243"/>
      <c r="B429" s="244"/>
      <c r="C429" s="244"/>
      <c r="D429" s="244"/>
      <c r="E429" s="244"/>
      <c r="F429" s="244"/>
      <c r="G429" s="244"/>
      <c r="H429" s="244"/>
      <c r="I429" s="245"/>
      <c r="J429" s="71"/>
    </row>
    <row r="430" spans="1:10" ht="15" customHeight="1" x14ac:dyDescent="0.25">
      <c r="A430" s="72"/>
      <c r="B430" s="72"/>
      <c r="C430" s="72"/>
      <c r="D430" s="72"/>
      <c r="E430" s="72"/>
      <c r="F430" s="72"/>
      <c r="G430" s="72"/>
      <c r="H430" s="72"/>
      <c r="I430" s="72"/>
    </row>
    <row r="431" spans="1:10" ht="15" customHeight="1" x14ac:dyDescent="0.25">
      <c r="A431" s="157" t="s">
        <v>219</v>
      </c>
      <c r="B431" s="157"/>
      <c r="C431" s="157"/>
      <c r="D431" s="157"/>
      <c r="E431" s="157"/>
      <c r="F431" s="157"/>
      <c r="G431" s="157"/>
      <c r="H431" s="157"/>
      <c r="I431" s="157"/>
    </row>
    <row r="432" spans="1:10" ht="15" customHeight="1" x14ac:dyDescent="0.25">
      <c r="A432" s="157"/>
      <c r="B432" s="157"/>
      <c r="C432" s="157"/>
      <c r="D432" s="157"/>
      <c r="E432" s="157"/>
      <c r="F432" s="157"/>
      <c r="G432" s="157"/>
      <c r="H432" s="157"/>
      <c r="I432" s="157"/>
    </row>
    <row r="433" spans="1:9" ht="15" customHeight="1" x14ac:dyDescent="0.25">
      <c r="C433" s="14" t="s">
        <v>220</v>
      </c>
      <c r="D433" s="11"/>
      <c r="E433" s="106"/>
      <c r="F433" s="11"/>
      <c r="G433" s="11"/>
    </row>
    <row r="434" spans="1:9" ht="15" customHeight="1" x14ac:dyDescent="0.25">
      <c r="A434" s="26"/>
    </row>
    <row r="435" spans="1:9" ht="15" customHeight="1" x14ac:dyDescent="0.25">
      <c r="A435" s="14" t="s">
        <v>221</v>
      </c>
      <c r="I435" s="42" t="str">
        <f>LEN(A436)&amp;"/2000"</f>
        <v>0/2000</v>
      </c>
    </row>
    <row r="436" spans="1:9" ht="15" customHeight="1" x14ac:dyDescent="0.25">
      <c r="A436" s="237"/>
      <c r="B436" s="238"/>
      <c r="C436" s="238"/>
      <c r="D436" s="238"/>
      <c r="E436" s="238"/>
      <c r="F436" s="238"/>
      <c r="G436" s="238"/>
      <c r="H436" s="238"/>
      <c r="I436" s="239"/>
    </row>
    <row r="437" spans="1:9" ht="15" customHeight="1" x14ac:dyDescent="0.25">
      <c r="A437" s="240"/>
      <c r="B437" s="241"/>
      <c r="C437" s="241"/>
      <c r="D437" s="241"/>
      <c r="E437" s="241"/>
      <c r="F437" s="241"/>
      <c r="G437" s="241"/>
      <c r="H437" s="241"/>
      <c r="I437" s="242"/>
    </row>
    <row r="438" spans="1:9" ht="15" customHeight="1" x14ac:dyDescent="0.25">
      <c r="A438" s="243"/>
      <c r="B438" s="244"/>
      <c r="C438" s="244"/>
      <c r="D438" s="244"/>
      <c r="E438" s="244"/>
      <c r="F438" s="244"/>
      <c r="G438" s="244"/>
      <c r="H438" s="244"/>
      <c r="I438" s="245"/>
    </row>
    <row r="439" spans="1:9" ht="15" customHeight="1" x14ac:dyDescent="0.25">
      <c r="A439" s="23"/>
    </row>
    <row r="440" spans="1:9" ht="15" customHeight="1" x14ac:dyDescent="0.25">
      <c r="A440" s="171" t="s">
        <v>37</v>
      </c>
      <c r="B440" s="171"/>
      <c r="C440" s="171"/>
      <c r="D440" s="171"/>
      <c r="E440" s="171"/>
      <c r="F440" s="171"/>
      <c r="G440" s="171"/>
      <c r="H440" s="171"/>
      <c r="I440" s="7"/>
    </row>
    <row r="441" spans="1:9" ht="15" customHeight="1" x14ac:dyDescent="0.25">
      <c r="A441" s="249" t="s">
        <v>38</v>
      </c>
      <c r="B441" s="249"/>
      <c r="C441" s="249"/>
      <c r="D441" s="249"/>
      <c r="E441" s="249"/>
      <c r="F441" s="249"/>
      <c r="G441" s="249"/>
      <c r="H441" s="249"/>
    </row>
    <row r="442" spans="1:9" ht="15" customHeight="1" x14ac:dyDescent="0.25"/>
    <row r="443" spans="1:9" ht="17.25" customHeight="1" x14ac:dyDescent="0.25">
      <c r="A443" s="260" t="s">
        <v>39</v>
      </c>
      <c r="B443" s="260"/>
      <c r="C443" s="260" t="s">
        <v>29</v>
      </c>
      <c r="D443" s="260"/>
      <c r="E443" s="74" t="s">
        <v>30</v>
      </c>
      <c r="F443" s="260" t="s">
        <v>40</v>
      </c>
      <c r="G443" s="260"/>
      <c r="H443" s="260"/>
      <c r="I443" s="74" t="s">
        <v>41</v>
      </c>
    </row>
    <row r="444" spans="1:9" x14ac:dyDescent="0.25">
      <c r="A444" s="259"/>
      <c r="B444" s="259"/>
      <c r="C444" s="259"/>
      <c r="D444" s="259"/>
      <c r="E444" s="40"/>
      <c r="F444" s="259"/>
      <c r="G444" s="259"/>
      <c r="H444" s="259"/>
      <c r="I444" s="40"/>
    </row>
    <row r="445" spans="1:9" x14ac:dyDescent="0.25">
      <c r="A445" s="259"/>
      <c r="B445" s="259"/>
      <c r="C445" s="259"/>
      <c r="D445" s="259"/>
      <c r="E445" s="40"/>
      <c r="F445" s="259"/>
      <c r="G445" s="259"/>
      <c r="H445" s="259"/>
      <c r="I445" s="40"/>
    </row>
    <row r="446" spans="1:9" x14ac:dyDescent="0.25">
      <c r="A446" s="53"/>
      <c r="B446" s="53"/>
      <c r="C446" s="53"/>
      <c r="D446" s="53"/>
      <c r="E446" s="31"/>
      <c r="F446" s="53"/>
      <c r="G446" s="53"/>
      <c r="H446" s="53"/>
      <c r="I446" s="31"/>
    </row>
    <row r="447" spans="1:9" ht="21" x14ac:dyDescent="0.25">
      <c r="A447" s="163" t="s">
        <v>306</v>
      </c>
      <c r="B447" s="163"/>
      <c r="C447" s="163"/>
      <c r="D447" s="163"/>
      <c r="E447" s="163"/>
      <c r="F447" s="163"/>
      <c r="G447" s="163"/>
      <c r="H447" s="163"/>
      <c r="I447" s="163"/>
    </row>
    <row r="448" spans="1:9" ht="21" x14ac:dyDescent="0.25">
      <c r="A448" s="56"/>
      <c r="B448" s="56"/>
      <c r="C448" s="56"/>
      <c r="D448" s="56"/>
      <c r="E448" s="56"/>
      <c r="F448" s="56"/>
      <c r="G448" s="56"/>
      <c r="H448" s="56"/>
      <c r="I448" s="56"/>
    </row>
    <row r="449" spans="1:9" ht="15" customHeight="1" x14ac:dyDescent="0.25">
      <c r="A449" s="171" t="s">
        <v>42</v>
      </c>
      <c r="B449" s="171"/>
      <c r="C449" s="171"/>
      <c r="D449" s="171"/>
    </row>
    <row r="450" spans="1:9" x14ac:dyDescent="0.25">
      <c r="A450" s="267" t="s">
        <v>222</v>
      </c>
      <c r="B450" s="267"/>
      <c r="C450" s="267"/>
      <c r="D450" s="267"/>
      <c r="E450" s="267"/>
      <c r="F450" s="267"/>
      <c r="G450" s="267"/>
      <c r="H450" s="267"/>
      <c r="I450" s="267"/>
    </row>
    <row r="451" spans="1:9" x14ac:dyDescent="0.25">
      <c r="A451" s="267"/>
      <c r="B451" s="267"/>
      <c r="C451" s="267"/>
      <c r="D451" s="267"/>
      <c r="E451" s="267"/>
      <c r="F451" s="267"/>
      <c r="G451" s="267"/>
      <c r="H451" s="267"/>
      <c r="I451" s="267"/>
    </row>
    <row r="452" spans="1:9" x14ac:dyDescent="0.25">
      <c r="A452" s="75"/>
      <c r="B452" s="75"/>
      <c r="C452" s="75"/>
      <c r="D452" s="75"/>
      <c r="E452" s="75"/>
      <c r="F452" s="75"/>
      <c r="G452" s="75"/>
    </row>
    <row r="453" spans="1:9" x14ac:dyDescent="0.25">
      <c r="A453" s="75" t="s">
        <v>223</v>
      </c>
      <c r="B453" s="105"/>
      <c r="C453" s="75"/>
      <c r="D453" s="75"/>
      <c r="E453" s="75"/>
      <c r="F453" s="75"/>
      <c r="G453" s="75"/>
    </row>
    <row r="454" spans="1:9" ht="21" x14ac:dyDescent="0.25">
      <c r="A454" s="14" t="s">
        <v>32</v>
      </c>
      <c r="B454" s="246"/>
      <c r="C454" s="246"/>
      <c r="D454" s="246"/>
      <c r="E454" s="246"/>
      <c r="F454" s="246"/>
      <c r="G454" s="246"/>
      <c r="H454" s="246"/>
      <c r="I454" s="56"/>
    </row>
    <row r="455" spans="1:9" x14ac:dyDescent="0.25">
      <c r="A455" s="14" t="s">
        <v>33</v>
      </c>
      <c r="B455" s="247"/>
      <c r="C455" s="247"/>
      <c r="D455" s="247"/>
      <c r="E455" s="247"/>
      <c r="F455" s="247"/>
      <c r="G455" s="247"/>
      <c r="H455" s="247"/>
    </row>
    <row r="456" spans="1:9" x14ac:dyDescent="0.25">
      <c r="A456" s="14" t="s">
        <v>34</v>
      </c>
      <c r="B456" s="247"/>
      <c r="C456" s="247"/>
      <c r="D456" s="247"/>
      <c r="E456" s="247"/>
      <c r="F456" s="247"/>
      <c r="G456" s="247"/>
      <c r="H456" s="247"/>
    </row>
    <row r="457" spans="1:9" x14ac:dyDescent="0.25">
      <c r="A457" s="11" t="s">
        <v>187</v>
      </c>
      <c r="B457" s="268"/>
      <c r="C457" s="268"/>
      <c r="D457" s="268"/>
      <c r="E457" s="268"/>
      <c r="F457" s="268"/>
      <c r="G457" s="268"/>
      <c r="H457" s="268"/>
    </row>
    <row r="458" spans="1:9" x14ac:dyDescent="0.25">
      <c r="A458" s="11" t="s">
        <v>35</v>
      </c>
      <c r="B458" s="247"/>
      <c r="C458" s="247"/>
      <c r="D458" s="247"/>
      <c r="E458" s="247"/>
      <c r="F458" s="247"/>
      <c r="G458" s="247"/>
      <c r="H458" s="247"/>
    </row>
    <row r="459" spans="1:9" ht="15" customHeight="1" x14ac:dyDescent="0.25">
      <c r="A459" s="7"/>
    </row>
    <row r="460" spans="1:9" ht="15" customHeight="1" x14ac:dyDescent="0.25">
      <c r="A460" s="171" t="s">
        <v>43</v>
      </c>
      <c r="B460" s="171"/>
      <c r="C460" s="171"/>
      <c r="D460" s="171"/>
    </row>
    <row r="461" spans="1:9" ht="15" customHeight="1" x14ac:dyDescent="0.25">
      <c r="A461" s="201" t="s">
        <v>225</v>
      </c>
      <c r="B461" s="201"/>
      <c r="C461" s="201"/>
      <c r="D461" s="201"/>
      <c r="E461" s="201"/>
      <c r="F461" s="201"/>
      <c r="G461" s="201"/>
    </row>
    <row r="462" spans="1:9" ht="15" customHeight="1" x14ac:dyDescent="0.25">
      <c r="A462" s="18"/>
    </row>
    <row r="463" spans="1:9" ht="15" customHeight="1" x14ac:dyDescent="0.25">
      <c r="A463" s="18"/>
    </row>
    <row r="464" spans="1:9" ht="15" customHeight="1" x14ac:dyDescent="0.25">
      <c r="A464" s="14"/>
    </row>
    <row r="465" spans="1:9" ht="15" customHeight="1" x14ac:dyDescent="0.25">
      <c r="A465" s="12"/>
    </row>
    <row r="466" spans="1:9" ht="15" customHeight="1" x14ac:dyDescent="0.25">
      <c r="A466" s="269" t="s">
        <v>224</v>
      </c>
      <c r="B466" s="269"/>
      <c r="C466" s="269"/>
    </row>
    <row r="467" spans="1:9" x14ac:dyDescent="0.25">
      <c r="A467" s="261"/>
      <c r="B467" s="262"/>
      <c r="C467" s="262"/>
      <c r="D467" s="262"/>
      <c r="E467" s="262"/>
      <c r="F467" s="262"/>
      <c r="G467" s="262"/>
      <c r="H467" s="262"/>
      <c r="I467" s="263"/>
    </row>
    <row r="468" spans="1:9" x14ac:dyDescent="0.25">
      <c r="A468" s="264"/>
      <c r="B468" s="265"/>
      <c r="C468" s="265"/>
      <c r="D468" s="265"/>
      <c r="E468" s="265"/>
      <c r="F468" s="265"/>
      <c r="G468" s="265"/>
      <c r="H468" s="265"/>
      <c r="I468" s="266"/>
    </row>
    <row r="469" spans="1:9" x14ac:dyDescent="0.25">
      <c r="A469" s="12"/>
    </row>
    <row r="470" spans="1:9" x14ac:dyDescent="0.25">
      <c r="A470" s="201" t="s">
        <v>226</v>
      </c>
      <c r="B470" s="201"/>
      <c r="C470" s="201"/>
      <c r="D470" s="201"/>
      <c r="E470" s="201"/>
    </row>
    <row r="471" spans="1:9" x14ac:dyDescent="0.25">
      <c r="A471" s="249" t="s">
        <v>227</v>
      </c>
      <c r="B471" s="249"/>
      <c r="C471" s="249"/>
      <c r="D471" s="249"/>
      <c r="I471" s="42" t="str">
        <f>LEN(A472)&amp;"/2240"</f>
        <v>0/2240</v>
      </c>
    </row>
    <row r="472" spans="1:9" x14ac:dyDescent="0.25">
      <c r="A472" s="261"/>
      <c r="B472" s="262"/>
      <c r="C472" s="262"/>
      <c r="D472" s="262"/>
      <c r="E472" s="262"/>
      <c r="F472" s="262"/>
      <c r="G472" s="262"/>
      <c r="H472" s="262"/>
      <c r="I472" s="263"/>
    </row>
    <row r="473" spans="1:9" x14ac:dyDescent="0.25">
      <c r="A473" s="264"/>
      <c r="B473" s="265"/>
      <c r="C473" s="265"/>
      <c r="D473" s="265"/>
      <c r="E473" s="265"/>
      <c r="F473" s="265"/>
      <c r="G473" s="265"/>
      <c r="H473" s="265"/>
      <c r="I473" s="266"/>
    </row>
    <row r="474" spans="1:9" x14ac:dyDescent="0.25">
      <c r="A474" s="14"/>
    </row>
    <row r="475" spans="1:9" x14ac:dyDescent="0.25">
      <c r="A475" s="157" t="s">
        <v>228</v>
      </c>
      <c r="B475" s="157"/>
      <c r="C475" s="157"/>
      <c r="D475" s="157"/>
      <c r="E475" s="157"/>
      <c r="F475" s="157"/>
      <c r="G475" s="157"/>
      <c r="H475" s="157"/>
      <c r="I475" s="157"/>
    </row>
    <row r="476" spans="1:9" x14ac:dyDescent="0.25">
      <c r="A476" s="157"/>
      <c r="B476" s="157"/>
      <c r="C476" s="157"/>
      <c r="D476" s="157"/>
      <c r="E476" s="157"/>
      <c r="F476" s="157"/>
      <c r="G476" s="157"/>
      <c r="H476" s="157"/>
      <c r="I476" s="157"/>
    </row>
    <row r="477" spans="1:9" x14ac:dyDescent="0.25">
      <c r="A477" s="157"/>
      <c r="B477" s="157"/>
      <c r="C477" s="157"/>
      <c r="D477" s="157"/>
      <c r="E477" s="157"/>
      <c r="F477" s="157"/>
      <c r="G477" s="157"/>
      <c r="H477" s="157"/>
      <c r="I477" s="157"/>
    </row>
    <row r="478" spans="1:9" x14ac:dyDescent="0.25">
      <c r="A478" s="157"/>
      <c r="B478" s="157"/>
      <c r="C478" s="157"/>
      <c r="D478" s="157"/>
      <c r="E478" s="157"/>
      <c r="F478" s="157"/>
      <c r="G478" s="157"/>
      <c r="H478" s="157"/>
      <c r="I478" s="157"/>
    </row>
    <row r="479" spans="1:9" x14ac:dyDescent="0.25">
      <c r="A479" s="249" t="s">
        <v>217</v>
      </c>
      <c r="B479" s="249"/>
      <c r="C479" s="249"/>
      <c r="D479" s="249"/>
      <c r="E479" s="76"/>
      <c r="F479" s="76"/>
      <c r="G479" s="76"/>
      <c r="H479" s="76"/>
      <c r="I479" s="42" t="str">
        <f>LEN(A480)&amp;"/2000"</f>
        <v>0/2000</v>
      </c>
    </row>
    <row r="480" spans="1:9" x14ac:dyDescent="0.25">
      <c r="A480" s="270"/>
      <c r="B480" s="271"/>
      <c r="C480" s="271"/>
      <c r="D480" s="271"/>
      <c r="E480" s="271"/>
      <c r="F480" s="271"/>
      <c r="G480" s="271"/>
      <c r="H480" s="271"/>
      <c r="I480" s="272"/>
    </row>
    <row r="481" spans="1:9" x14ac:dyDescent="0.25">
      <c r="A481" s="273"/>
      <c r="B481" s="274"/>
      <c r="C481" s="274"/>
      <c r="D481" s="274"/>
      <c r="E481" s="274"/>
      <c r="F481" s="274"/>
      <c r="G481" s="274"/>
      <c r="H481" s="274"/>
      <c r="I481" s="275"/>
    </row>
    <row r="482" spans="1:9" x14ac:dyDescent="0.25">
      <c r="A482" s="276"/>
      <c r="B482" s="277"/>
      <c r="C482" s="277"/>
      <c r="D482" s="277"/>
      <c r="E482" s="277"/>
      <c r="F482" s="277"/>
      <c r="G482" s="277"/>
      <c r="H482" s="277"/>
      <c r="I482" s="278"/>
    </row>
    <row r="483" spans="1:9" x14ac:dyDescent="0.25">
      <c r="A483" s="37"/>
      <c r="B483" s="37"/>
      <c r="C483" s="37"/>
      <c r="D483" s="37"/>
      <c r="E483" s="37"/>
      <c r="F483" s="37"/>
      <c r="G483" s="37"/>
      <c r="H483" s="37"/>
      <c r="I483" s="37"/>
    </row>
    <row r="484" spans="1:9" x14ac:dyDescent="0.25">
      <c r="A484" s="37"/>
      <c r="B484" s="37"/>
      <c r="C484" s="37"/>
      <c r="D484" s="37"/>
      <c r="E484" s="37"/>
      <c r="F484" s="37"/>
      <c r="G484" s="37"/>
      <c r="H484" s="37"/>
      <c r="I484" s="37"/>
    </row>
    <row r="485" spans="1:9" ht="21" x14ac:dyDescent="0.25">
      <c r="A485" s="163" t="s">
        <v>307</v>
      </c>
      <c r="B485" s="163"/>
      <c r="C485" s="163"/>
      <c r="D485" s="163"/>
      <c r="E485" s="163"/>
      <c r="F485" s="163"/>
      <c r="G485" s="163"/>
      <c r="H485" s="163"/>
      <c r="I485" s="163"/>
    </row>
    <row r="486" spans="1:9" ht="15" customHeight="1" x14ac:dyDescent="0.25">
      <c r="A486" s="56"/>
      <c r="B486" s="56"/>
      <c r="C486" s="56"/>
      <c r="D486" s="56"/>
      <c r="E486" s="56"/>
      <c r="F486" s="56"/>
      <c r="G486" s="56"/>
      <c r="H486" s="56"/>
      <c r="I486" s="56"/>
    </row>
    <row r="487" spans="1:9" x14ac:dyDescent="0.25">
      <c r="A487" s="279" t="s">
        <v>231</v>
      </c>
      <c r="B487" s="279"/>
      <c r="C487" s="279"/>
      <c r="D487" s="279"/>
      <c r="E487" s="279"/>
      <c r="F487" s="281"/>
      <c r="G487" s="281"/>
      <c r="H487" s="281"/>
      <c r="I487" s="281"/>
    </row>
    <row r="488" spans="1:9" ht="15" customHeight="1" x14ac:dyDescent="0.25">
      <c r="A488" s="56"/>
      <c r="B488" s="56"/>
      <c r="C488" s="56"/>
      <c r="D488" s="56"/>
      <c r="E488" s="56"/>
      <c r="F488" s="56"/>
      <c r="G488" s="56"/>
      <c r="H488" s="56"/>
      <c r="I488" s="56"/>
    </row>
    <row r="489" spans="1:9" ht="17.25" customHeight="1" x14ac:dyDescent="0.25">
      <c r="A489" s="201" t="s">
        <v>229</v>
      </c>
      <c r="B489" s="201"/>
      <c r="C489" s="201"/>
      <c r="D489" s="201"/>
      <c r="E489" s="201"/>
      <c r="F489" s="201"/>
      <c r="G489" s="280"/>
      <c r="H489" s="280"/>
      <c r="I489" s="280"/>
    </row>
    <row r="490" spans="1:9" ht="17.25" customHeight="1" x14ac:dyDescent="0.25">
      <c r="A490" s="282" t="s">
        <v>232</v>
      </c>
      <c r="B490" s="282"/>
      <c r="C490" s="282"/>
      <c r="D490" s="282"/>
      <c r="E490" s="282"/>
      <c r="F490" s="63"/>
      <c r="G490" s="54"/>
      <c r="H490" s="54"/>
      <c r="I490" s="54"/>
    </row>
    <row r="491" spans="1:9" x14ac:dyDescent="0.25">
      <c r="A491" s="78"/>
      <c r="B491" s="78"/>
      <c r="C491" s="78"/>
      <c r="D491" s="78"/>
      <c r="E491" s="78"/>
      <c r="F491" s="63"/>
      <c r="G491" s="54"/>
      <c r="H491" s="54"/>
      <c r="I491" s="54"/>
    </row>
    <row r="492" spans="1:9" x14ac:dyDescent="0.25">
      <c r="A492" s="279" t="s">
        <v>233</v>
      </c>
      <c r="B492" s="279"/>
      <c r="C492" s="279"/>
      <c r="D492" s="78"/>
      <c r="E492" s="78"/>
      <c r="F492" s="63"/>
      <c r="G492" s="54"/>
      <c r="H492" s="54"/>
      <c r="I492" s="54"/>
    </row>
    <row r="493" spans="1:9" x14ac:dyDescent="0.25">
      <c r="A493" s="284" t="s">
        <v>234</v>
      </c>
      <c r="B493" s="284"/>
      <c r="C493" s="284"/>
      <c r="D493" s="283"/>
      <c r="E493" s="283"/>
      <c r="F493" s="283"/>
      <c r="G493" s="54"/>
      <c r="H493" s="54"/>
      <c r="I493" s="54"/>
    </row>
    <row r="494" spans="1:9" x14ac:dyDescent="0.25">
      <c r="A494" s="79"/>
      <c r="B494" s="79"/>
      <c r="C494" s="79"/>
      <c r="D494" s="80"/>
      <c r="E494" s="80"/>
      <c r="F494" s="80"/>
      <c r="G494" s="54"/>
      <c r="H494" s="54"/>
      <c r="I494" s="54"/>
    </row>
    <row r="495" spans="1:9" x14ac:dyDescent="0.25">
      <c r="A495" s="11" t="s">
        <v>44</v>
      </c>
      <c r="B495" s="79"/>
      <c r="C495" s="79"/>
      <c r="D495" s="80"/>
      <c r="E495" s="80"/>
      <c r="F495" s="80"/>
      <c r="G495" s="54"/>
      <c r="H495" s="54"/>
      <c r="I495" s="54"/>
    </row>
    <row r="496" spans="1:9" x14ac:dyDescent="0.25">
      <c r="A496" s="11"/>
      <c r="B496" s="79"/>
      <c r="C496" s="79"/>
      <c r="D496" s="80"/>
      <c r="E496" s="283"/>
      <c r="F496" s="283"/>
      <c r="G496" s="73" t="s">
        <v>235</v>
      </c>
      <c r="H496" s="285" t="s">
        <v>236</v>
      </c>
      <c r="I496" s="285"/>
    </row>
    <row r="497" spans="1:9" ht="15" customHeight="1" x14ac:dyDescent="0.25">
      <c r="A497" s="11"/>
      <c r="B497" s="79"/>
      <c r="C497" s="79"/>
      <c r="D497" s="283"/>
      <c r="E497" s="283"/>
      <c r="F497" s="283"/>
      <c r="G497" s="73" t="s">
        <v>235</v>
      </c>
      <c r="H497" s="286" t="s">
        <v>236</v>
      </c>
      <c r="I497" s="286"/>
    </row>
    <row r="498" spans="1:9" ht="15" customHeight="1" x14ac:dyDescent="0.25">
      <c r="A498" s="11"/>
      <c r="B498" s="79"/>
      <c r="C498" s="79"/>
      <c r="D498" s="80"/>
      <c r="E498" s="80"/>
      <c r="F498" s="80"/>
      <c r="G498" s="73"/>
      <c r="H498" s="81"/>
      <c r="I498" s="81"/>
    </row>
    <row r="499" spans="1:9" ht="15" customHeight="1" x14ac:dyDescent="0.2">
      <c r="A499" s="249" t="s">
        <v>237</v>
      </c>
      <c r="B499" s="249"/>
      <c r="C499" s="249"/>
      <c r="D499" s="249"/>
      <c r="E499" s="249"/>
      <c r="F499" s="249"/>
      <c r="G499" s="73"/>
      <c r="H499" s="81"/>
      <c r="I499" s="81"/>
    </row>
    <row r="500" spans="1:9" ht="15" customHeight="1" x14ac:dyDescent="0.25">
      <c r="A500" s="269" t="s">
        <v>238</v>
      </c>
      <c r="B500" s="269"/>
      <c r="C500" s="269"/>
      <c r="D500" s="287"/>
      <c r="E500" s="287"/>
      <c r="F500" s="287"/>
      <c r="G500" s="287"/>
      <c r="H500" s="287"/>
      <c r="I500" s="287"/>
    </row>
    <row r="501" spans="1:9" ht="15" customHeight="1" x14ac:dyDescent="0.25">
      <c r="A501" s="57"/>
      <c r="B501" s="57"/>
      <c r="C501" s="57"/>
      <c r="D501" s="57"/>
      <c r="E501" s="57"/>
      <c r="F501" s="57"/>
      <c r="G501" s="57"/>
      <c r="H501" s="77"/>
      <c r="I501" s="77"/>
    </row>
    <row r="502" spans="1:9" ht="15" customHeight="1" x14ac:dyDescent="0.25">
      <c r="A502" s="200" t="s">
        <v>230</v>
      </c>
      <c r="B502" s="200"/>
      <c r="C502" s="200"/>
      <c r="D502" s="200"/>
      <c r="E502" s="200"/>
      <c r="F502" s="200"/>
      <c r="G502" s="200"/>
      <c r="H502" s="77"/>
      <c r="I502" s="42" t="str">
        <f>LEN(A503)&amp;"/450"</f>
        <v>0/450</v>
      </c>
    </row>
    <row r="503" spans="1:9" ht="15" customHeight="1" x14ac:dyDescent="0.25">
      <c r="A503" s="261"/>
      <c r="B503" s="262"/>
      <c r="C503" s="262"/>
      <c r="D503" s="262"/>
      <c r="E503" s="262"/>
      <c r="F503" s="262"/>
      <c r="G503" s="262"/>
      <c r="H503" s="262"/>
      <c r="I503" s="263"/>
    </row>
    <row r="504" spans="1:9" ht="15" customHeight="1" x14ac:dyDescent="0.25">
      <c r="A504" s="264"/>
      <c r="B504" s="265"/>
      <c r="C504" s="265"/>
      <c r="D504" s="265"/>
      <c r="E504" s="265"/>
      <c r="F504" s="265"/>
      <c r="G504" s="265"/>
      <c r="H504" s="265"/>
      <c r="I504" s="266"/>
    </row>
    <row r="505" spans="1:9" ht="15" customHeight="1" x14ac:dyDescent="0.25">
      <c r="A505" s="37"/>
      <c r="B505" s="37"/>
      <c r="C505" s="37"/>
      <c r="D505" s="37"/>
      <c r="E505" s="37"/>
      <c r="F505" s="37"/>
      <c r="G505" s="37"/>
      <c r="H505" s="37"/>
      <c r="I505" s="37"/>
    </row>
    <row r="506" spans="1:9" ht="15" customHeight="1" x14ac:dyDescent="0.25">
      <c r="A506" s="57"/>
      <c r="B506" s="57"/>
      <c r="C506" s="57"/>
      <c r="D506" s="57"/>
      <c r="E506" s="57"/>
      <c r="F506" s="57"/>
      <c r="G506" s="57"/>
      <c r="H506" s="77"/>
      <c r="I506" s="77"/>
    </row>
    <row r="507" spans="1:9" ht="15" customHeight="1" x14ac:dyDescent="0.25">
      <c r="A507" s="163" t="s">
        <v>308</v>
      </c>
      <c r="B507" s="163"/>
      <c r="C507" s="163"/>
      <c r="D507" s="163"/>
      <c r="E507" s="163"/>
      <c r="F507" s="163"/>
      <c r="G507" s="163"/>
      <c r="H507" s="163"/>
      <c r="I507" s="163"/>
    </row>
    <row r="508" spans="1:9" ht="15" customHeight="1" x14ac:dyDescent="0.25">
      <c r="A508" s="22"/>
    </row>
    <row r="509" spans="1:9" ht="15" customHeight="1" x14ac:dyDescent="0.25">
      <c r="A509" s="200" t="s">
        <v>239</v>
      </c>
      <c r="B509" s="200"/>
      <c r="C509" s="200"/>
      <c r="D509" s="200"/>
      <c r="E509" s="200"/>
      <c r="F509" s="200"/>
      <c r="G509" s="200"/>
      <c r="I509" s="42" t="str">
        <f>LEN(A510)&amp;"/750"</f>
        <v>0/750</v>
      </c>
    </row>
    <row r="510" spans="1:9" ht="15" customHeight="1" x14ac:dyDescent="0.25">
      <c r="A510" s="194"/>
      <c r="B510" s="195"/>
      <c r="C510" s="195"/>
      <c r="D510" s="195"/>
      <c r="E510" s="195"/>
      <c r="F510" s="195"/>
      <c r="G510" s="195"/>
      <c r="H510" s="195"/>
      <c r="I510" s="196"/>
    </row>
    <row r="511" spans="1:9" ht="15" customHeight="1" x14ac:dyDescent="0.25">
      <c r="A511" s="197"/>
      <c r="B511" s="198"/>
      <c r="C511" s="198"/>
      <c r="D511" s="198"/>
      <c r="E511" s="198"/>
      <c r="F511" s="198"/>
      <c r="G511" s="198"/>
      <c r="H511" s="198"/>
      <c r="I511" s="199"/>
    </row>
    <row r="512" spans="1:9" ht="15" customHeight="1" x14ac:dyDescent="0.25">
      <c r="A512" s="82"/>
      <c r="B512" s="82"/>
      <c r="C512" s="82"/>
      <c r="D512" s="82"/>
      <c r="E512" s="82"/>
      <c r="F512" s="82"/>
      <c r="G512" s="82"/>
      <c r="H512" s="82"/>
      <c r="I512" s="82"/>
    </row>
    <row r="513" spans="1:9" ht="15" customHeight="1" x14ac:dyDescent="0.25">
      <c r="A513" s="200" t="s">
        <v>240</v>
      </c>
      <c r="B513" s="200"/>
      <c r="C513" s="200"/>
      <c r="D513" s="200"/>
      <c r="E513" s="200"/>
      <c r="F513" s="200"/>
      <c r="G513" s="200"/>
      <c r="I513" s="42" t="str">
        <f>LEN(A514)&amp;"/750"</f>
        <v>0/750</v>
      </c>
    </row>
    <row r="514" spans="1:9" ht="15" customHeight="1" x14ac:dyDescent="0.25">
      <c r="A514" s="194"/>
      <c r="B514" s="195"/>
      <c r="C514" s="195"/>
      <c r="D514" s="195"/>
      <c r="E514" s="195"/>
      <c r="F514" s="195"/>
      <c r="G514" s="195"/>
      <c r="H514" s="195"/>
      <c r="I514" s="196"/>
    </row>
    <row r="515" spans="1:9" ht="15" customHeight="1" x14ac:dyDescent="0.25">
      <c r="A515" s="197"/>
      <c r="B515" s="198"/>
      <c r="C515" s="198"/>
      <c r="D515" s="198"/>
      <c r="E515" s="198"/>
      <c r="F515" s="198"/>
      <c r="G515" s="198"/>
      <c r="H515" s="198"/>
      <c r="I515" s="199"/>
    </row>
    <row r="516" spans="1:9" ht="15" customHeight="1" x14ac:dyDescent="0.25">
      <c r="A516" s="82"/>
      <c r="B516" s="82"/>
      <c r="C516" s="82"/>
      <c r="D516" s="82"/>
      <c r="E516" s="82"/>
      <c r="F516" s="82"/>
      <c r="G516" s="82"/>
      <c r="H516" s="82"/>
      <c r="I516" s="82"/>
    </row>
    <row r="517" spans="1:9" ht="15" customHeight="1" x14ac:dyDescent="0.25">
      <c r="A517" s="200" t="s">
        <v>241</v>
      </c>
      <c r="B517" s="200"/>
      <c r="C517" s="200"/>
      <c r="D517" s="200"/>
      <c r="E517" s="200"/>
      <c r="F517" s="200"/>
      <c r="G517" s="200"/>
      <c r="I517" s="42" t="str">
        <f>LEN(A518)&amp;"/750"</f>
        <v>0/750</v>
      </c>
    </row>
    <row r="518" spans="1:9" ht="17.100000000000001" customHeight="1" x14ac:dyDescent="0.25">
      <c r="A518" s="194"/>
      <c r="B518" s="195"/>
      <c r="C518" s="195"/>
      <c r="D518" s="195"/>
      <c r="E518" s="195"/>
      <c r="F518" s="195"/>
      <c r="G518" s="195"/>
      <c r="H518" s="195"/>
      <c r="I518" s="196"/>
    </row>
    <row r="519" spans="1:9" ht="15" customHeight="1" x14ac:dyDescent="0.25">
      <c r="A519" s="197"/>
      <c r="B519" s="198"/>
      <c r="C519" s="198"/>
      <c r="D519" s="198"/>
      <c r="E519" s="198"/>
      <c r="F519" s="198"/>
      <c r="G519" s="198"/>
      <c r="H519" s="198"/>
      <c r="I519" s="199"/>
    </row>
    <row r="520" spans="1:9" ht="15" customHeight="1" x14ac:dyDescent="0.25">
      <c r="A520" s="18"/>
    </row>
    <row r="521" spans="1:9" ht="15" customHeight="1" x14ac:dyDescent="0.25">
      <c r="A521" s="200" t="s">
        <v>242</v>
      </c>
      <c r="B521" s="200"/>
      <c r="C521" s="200"/>
      <c r="D521" s="200"/>
      <c r="E521" s="200"/>
      <c r="F521" s="200"/>
      <c r="G521" s="200"/>
      <c r="I521" s="42" t="str">
        <f>LEN(A522)&amp;"/750"</f>
        <v>0/750</v>
      </c>
    </row>
    <row r="522" spans="1:9" ht="15" customHeight="1" x14ac:dyDescent="0.25">
      <c r="A522" s="194"/>
      <c r="B522" s="195"/>
      <c r="C522" s="195"/>
      <c r="D522" s="195"/>
      <c r="E522" s="195"/>
      <c r="F522" s="195"/>
      <c r="G522" s="195"/>
      <c r="H522" s="195"/>
      <c r="I522" s="196"/>
    </row>
    <row r="523" spans="1:9" ht="15" customHeight="1" x14ac:dyDescent="0.25">
      <c r="A523" s="197"/>
      <c r="B523" s="198"/>
      <c r="C523" s="198"/>
      <c r="D523" s="198"/>
      <c r="E523" s="198"/>
      <c r="F523" s="198"/>
      <c r="G523" s="198"/>
      <c r="H523" s="198"/>
      <c r="I523" s="199"/>
    </row>
    <row r="524" spans="1:9" ht="15" customHeight="1" x14ac:dyDescent="0.25">
      <c r="A524" s="82"/>
      <c r="B524" s="82"/>
      <c r="C524" s="82"/>
      <c r="D524" s="82"/>
      <c r="E524" s="82"/>
      <c r="F524" s="82"/>
      <c r="G524" s="82"/>
      <c r="H524" s="82"/>
      <c r="I524" s="82"/>
    </row>
    <row r="525" spans="1:9" ht="15" customHeight="1" x14ac:dyDescent="0.25">
      <c r="A525" s="200" t="s">
        <v>243</v>
      </c>
      <c r="B525" s="200"/>
      <c r="C525" s="200"/>
      <c r="D525" s="200"/>
      <c r="E525" s="200"/>
      <c r="F525" s="200"/>
      <c r="G525" s="200"/>
      <c r="I525" s="42" t="str">
        <f>LEN(A526)&amp;"/750"</f>
        <v>0/750</v>
      </c>
    </row>
    <row r="526" spans="1:9" ht="15" customHeight="1" x14ac:dyDescent="0.25">
      <c r="A526" s="194"/>
      <c r="B526" s="195"/>
      <c r="C526" s="195"/>
      <c r="D526" s="195"/>
      <c r="E526" s="195"/>
      <c r="F526" s="195"/>
      <c r="G526" s="195"/>
      <c r="H526" s="195"/>
      <c r="I526" s="196"/>
    </row>
    <row r="527" spans="1:9" ht="15" customHeight="1" x14ac:dyDescent="0.25">
      <c r="A527" s="197"/>
      <c r="B527" s="198"/>
      <c r="C527" s="198"/>
      <c r="D527" s="198"/>
      <c r="E527" s="198"/>
      <c r="F527" s="198"/>
      <c r="G527" s="198"/>
      <c r="H527" s="198"/>
      <c r="I527" s="199"/>
    </row>
    <row r="528" spans="1:9" ht="15" customHeight="1" x14ac:dyDescent="0.25">
      <c r="A528" s="82"/>
      <c r="B528" s="82"/>
      <c r="C528" s="82"/>
      <c r="D528" s="82"/>
      <c r="E528" s="82"/>
      <c r="F528" s="82"/>
      <c r="G528" s="82"/>
      <c r="H528" s="82"/>
      <c r="I528" s="82"/>
    </row>
    <row r="529" spans="1:9" ht="15" customHeight="1" x14ac:dyDescent="0.25">
      <c r="A529" s="82"/>
      <c r="B529" s="82"/>
      <c r="C529" s="82"/>
      <c r="D529" s="82"/>
      <c r="E529" s="82"/>
      <c r="F529" s="82"/>
      <c r="G529" s="82"/>
      <c r="H529" s="82"/>
      <c r="I529" s="82"/>
    </row>
    <row r="530" spans="1:9" ht="15" customHeight="1" x14ac:dyDescent="0.25">
      <c r="A530" s="141" t="s">
        <v>45</v>
      </c>
      <c r="B530" s="141"/>
      <c r="C530" s="141"/>
      <c r="D530" s="141"/>
      <c r="E530" s="141"/>
      <c r="F530" s="141"/>
      <c r="G530" s="141"/>
      <c r="H530" s="141"/>
      <c r="I530" s="141"/>
    </row>
    <row r="531" spans="1:9" ht="15" customHeight="1" x14ac:dyDescent="0.25">
      <c r="A531" s="141"/>
      <c r="B531" s="141"/>
      <c r="C531" s="141"/>
      <c r="D531" s="141"/>
      <c r="E531" s="141"/>
      <c r="F531" s="141"/>
      <c r="G531" s="141"/>
      <c r="H531" s="141"/>
      <c r="I531" s="141"/>
    </row>
    <row r="532" spans="1:9" ht="15" customHeight="1" x14ac:dyDescent="0.25">
      <c r="A532" s="157" t="s">
        <v>244</v>
      </c>
      <c r="B532" s="157"/>
      <c r="C532" s="83"/>
      <c r="D532" s="83"/>
      <c r="E532" s="83"/>
      <c r="F532" s="83"/>
      <c r="G532" s="83"/>
      <c r="H532" s="83"/>
      <c r="I532" s="83"/>
    </row>
    <row r="533" spans="1:9" ht="15" customHeight="1" x14ac:dyDescent="0.25">
      <c r="A533" s="194"/>
      <c r="B533" s="195"/>
      <c r="C533" s="195"/>
      <c r="D533" s="195"/>
      <c r="E533" s="195"/>
      <c r="F533" s="195"/>
      <c r="G533" s="195"/>
      <c r="H533" s="195"/>
      <c r="I533" s="196"/>
    </row>
    <row r="534" spans="1:9" ht="15" customHeight="1" x14ac:dyDescent="0.25">
      <c r="A534" s="197"/>
      <c r="B534" s="198"/>
      <c r="C534" s="198"/>
      <c r="D534" s="198"/>
      <c r="E534" s="198"/>
      <c r="F534" s="198"/>
      <c r="G534" s="198"/>
      <c r="H534" s="198"/>
      <c r="I534" s="199"/>
    </row>
    <row r="535" spans="1:9" ht="15" customHeight="1" x14ac:dyDescent="0.25">
      <c r="A535" s="157" t="s">
        <v>245</v>
      </c>
      <c r="B535" s="157"/>
      <c r="C535" s="83"/>
      <c r="D535" s="83"/>
      <c r="E535" s="83"/>
      <c r="F535" s="83"/>
      <c r="G535" s="83"/>
      <c r="H535" s="83"/>
      <c r="I535" s="83"/>
    </row>
    <row r="536" spans="1:9" ht="15" customHeight="1" x14ac:dyDescent="0.25">
      <c r="A536" s="194"/>
      <c r="B536" s="195"/>
      <c r="C536" s="195"/>
      <c r="D536" s="195"/>
      <c r="E536" s="195"/>
      <c r="F536" s="195"/>
      <c r="G536" s="195"/>
      <c r="H536" s="195"/>
      <c r="I536" s="196"/>
    </row>
    <row r="537" spans="1:9" ht="15" customHeight="1" x14ac:dyDescent="0.25">
      <c r="A537" s="197"/>
      <c r="B537" s="198"/>
      <c r="C537" s="198"/>
      <c r="D537" s="198"/>
      <c r="E537" s="198"/>
      <c r="F537" s="198"/>
      <c r="G537" s="198"/>
      <c r="H537" s="198"/>
      <c r="I537" s="199"/>
    </row>
    <row r="538" spans="1:9" ht="15" customHeight="1" x14ac:dyDescent="0.25">
      <c r="A538" s="157" t="s">
        <v>246</v>
      </c>
      <c r="B538" s="157"/>
    </row>
    <row r="539" spans="1:9" ht="15" customHeight="1" x14ac:dyDescent="0.25">
      <c r="A539" s="194"/>
      <c r="B539" s="195"/>
      <c r="C539" s="195"/>
      <c r="D539" s="195"/>
      <c r="E539" s="195"/>
      <c r="F539" s="195"/>
      <c r="G539" s="195"/>
      <c r="H539" s="195"/>
      <c r="I539" s="196"/>
    </row>
    <row r="540" spans="1:9" ht="15" customHeight="1" x14ac:dyDescent="0.25">
      <c r="A540" s="197"/>
      <c r="B540" s="198"/>
      <c r="C540" s="198"/>
      <c r="D540" s="198"/>
      <c r="E540" s="198"/>
      <c r="F540" s="198"/>
      <c r="G540" s="198"/>
      <c r="H540" s="198"/>
      <c r="I540" s="199"/>
    </row>
    <row r="541" spans="1:9" ht="15" customHeight="1" x14ac:dyDescent="0.25">
      <c r="A541" s="157" t="s">
        <v>247</v>
      </c>
      <c r="B541" s="157"/>
    </row>
    <row r="542" spans="1:9" ht="15" customHeight="1" x14ac:dyDescent="0.25">
      <c r="A542" s="194"/>
      <c r="B542" s="195"/>
      <c r="C542" s="195"/>
      <c r="D542" s="195"/>
      <c r="E542" s="195"/>
      <c r="F542" s="195"/>
      <c r="G542" s="195"/>
      <c r="H542" s="195"/>
      <c r="I542" s="196"/>
    </row>
    <row r="543" spans="1:9" ht="15" customHeight="1" x14ac:dyDescent="0.25">
      <c r="A543" s="197"/>
      <c r="B543" s="198"/>
      <c r="C543" s="198"/>
      <c r="D543" s="198"/>
      <c r="E543" s="198"/>
      <c r="F543" s="198"/>
      <c r="G543" s="198"/>
      <c r="H543" s="198"/>
      <c r="I543" s="199"/>
    </row>
    <row r="544" spans="1:9" ht="15" customHeight="1" x14ac:dyDescent="0.25">
      <c r="A544" s="157" t="s">
        <v>248</v>
      </c>
      <c r="B544" s="157"/>
    </row>
    <row r="545" spans="1:9" ht="15" customHeight="1" x14ac:dyDescent="0.25">
      <c r="A545" s="194"/>
      <c r="B545" s="195"/>
      <c r="C545" s="195"/>
      <c r="D545" s="195"/>
      <c r="E545" s="195"/>
      <c r="F545" s="195"/>
      <c r="G545" s="195"/>
      <c r="H545" s="195"/>
      <c r="I545" s="196"/>
    </row>
    <row r="546" spans="1:9" ht="15" customHeight="1" x14ac:dyDescent="0.25">
      <c r="A546" s="197"/>
      <c r="B546" s="198"/>
      <c r="C546" s="198"/>
      <c r="D546" s="198"/>
      <c r="E546" s="198"/>
      <c r="F546" s="198"/>
      <c r="G546" s="198"/>
      <c r="H546" s="198"/>
      <c r="I546" s="199"/>
    </row>
    <row r="547" spans="1:9" ht="15" customHeight="1" x14ac:dyDescent="0.25">
      <c r="A547" s="18"/>
    </row>
    <row r="548" spans="1:9" ht="15" customHeight="1" x14ac:dyDescent="0.25">
      <c r="A548" s="18"/>
    </row>
    <row r="549" spans="1:9" ht="15" customHeight="1" x14ac:dyDescent="0.25">
      <c r="A549" s="163" t="s">
        <v>309</v>
      </c>
      <c r="B549" s="163"/>
      <c r="C549" s="163"/>
      <c r="D549" s="163"/>
      <c r="E549" s="163"/>
      <c r="F549" s="163"/>
      <c r="G549" s="163"/>
      <c r="H549" s="163"/>
      <c r="I549" s="163"/>
    </row>
    <row r="550" spans="1:9" ht="15" customHeight="1" x14ac:dyDescent="0.25">
      <c r="A550" s="7"/>
    </row>
    <row r="551" spans="1:9" ht="15" customHeight="1" x14ac:dyDescent="0.25">
      <c r="A551" s="171" t="s">
        <v>46</v>
      </c>
      <c r="B551" s="171"/>
      <c r="C551" s="171"/>
      <c r="D551" s="171"/>
    </row>
    <row r="552" spans="1:9" ht="15" customHeight="1" x14ac:dyDescent="0.25">
      <c r="A552" s="201" t="s">
        <v>249</v>
      </c>
      <c r="B552" s="201"/>
      <c r="C552" s="201"/>
      <c r="D552" s="201"/>
      <c r="E552" s="201"/>
      <c r="F552" s="201"/>
    </row>
    <row r="553" spans="1:9" ht="15" customHeight="1" x14ac:dyDescent="0.25">
      <c r="A553" s="249" t="s">
        <v>250</v>
      </c>
      <c r="B553" s="249"/>
      <c r="C553" s="249"/>
      <c r="D553" s="249"/>
      <c r="I553" s="42" t="str">
        <f>LEN(A554)&amp;"/450"</f>
        <v>0/450</v>
      </c>
    </row>
    <row r="554" spans="1:9" ht="15" customHeight="1" x14ac:dyDescent="0.25">
      <c r="A554" s="194"/>
      <c r="B554" s="195"/>
      <c r="C554" s="195"/>
      <c r="D554" s="195"/>
      <c r="E554" s="195"/>
      <c r="F554" s="195"/>
      <c r="G554" s="195"/>
      <c r="H554" s="195"/>
      <c r="I554" s="196"/>
    </row>
    <row r="555" spans="1:9" ht="15" customHeight="1" x14ac:dyDescent="0.25">
      <c r="A555" s="197"/>
      <c r="B555" s="198"/>
      <c r="C555" s="198"/>
      <c r="D555" s="198"/>
      <c r="E555" s="198"/>
      <c r="F555" s="198"/>
      <c r="G555" s="198"/>
      <c r="H555" s="198"/>
      <c r="I555" s="199"/>
    </row>
    <row r="556" spans="1:9" ht="15" customHeight="1" x14ac:dyDescent="0.25">
      <c r="A556" s="23"/>
    </row>
    <row r="557" spans="1:9" ht="15" customHeight="1" x14ac:dyDescent="0.25">
      <c r="A557" s="200" t="s">
        <v>255</v>
      </c>
      <c r="B557" s="200"/>
      <c r="C557" s="200"/>
      <c r="D557" s="200"/>
      <c r="E557" s="200"/>
      <c r="F557" s="200"/>
      <c r="G557" s="200"/>
      <c r="H557" s="200"/>
      <c r="I557" s="42" t="str">
        <f>LEN(A558)&amp;"/450"</f>
        <v>0/450</v>
      </c>
    </row>
    <row r="558" spans="1:9" ht="15" customHeight="1" x14ac:dyDescent="0.25">
      <c r="A558" s="194"/>
      <c r="B558" s="195"/>
      <c r="C558" s="195"/>
      <c r="D558" s="195"/>
      <c r="E558" s="195"/>
      <c r="F558" s="195"/>
      <c r="G558" s="195"/>
      <c r="H558" s="195"/>
      <c r="I558" s="196"/>
    </row>
    <row r="559" spans="1:9" x14ac:dyDescent="0.25">
      <c r="A559" s="197"/>
      <c r="B559" s="198"/>
      <c r="C559" s="198"/>
      <c r="D559" s="198"/>
      <c r="E559" s="198"/>
      <c r="F559" s="198"/>
      <c r="G559" s="198"/>
      <c r="H559" s="198"/>
      <c r="I559" s="199"/>
    </row>
    <row r="560" spans="1:9" ht="15.75" x14ac:dyDescent="0.25">
      <c r="A560" s="23"/>
    </row>
    <row r="561" spans="1:21" ht="15" customHeight="1" x14ac:dyDescent="0.25">
      <c r="A561" s="201" t="s">
        <v>251</v>
      </c>
      <c r="B561" s="201"/>
      <c r="C561" s="201"/>
      <c r="D561" s="201"/>
      <c r="E561" s="201"/>
      <c r="F561" s="201"/>
      <c r="G561" s="201"/>
      <c r="H561" s="201"/>
    </row>
    <row r="562" spans="1:21" ht="15" customHeight="1" x14ac:dyDescent="0.25">
      <c r="A562" s="143" t="s">
        <v>250</v>
      </c>
      <c r="B562" s="143"/>
      <c r="C562" s="143"/>
      <c r="D562" s="143"/>
      <c r="E562" s="63"/>
      <c r="F562" s="63"/>
      <c r="G562" s="63"/>
      <c r="H562" s="63"/>
      <c r="I562" s="42" t="str">
        <f>LEN(A563)&amp;"/450"</f>
        <v>0/450</v>
      </c>
    </row>
    <row r="563" spans="1:21" ht="15" customHeight="1" x14ac:dyDescent="0.25">
      <c r="A563" s="194"/>
      <c r="B563" s="195"/>
      <c r="C563" s="195"/>
      <c r="D563" s="195"/>
      <c r="E563" s="195"/>
      <c r="F563" s="195"/>
      <c r="G563" s="195"/>
      <c r="H563" s="195"/>
      <c r="I563" s="196"/>
      <c r="U563" s="64"/>
    </row>
    <row r="564" spans="1:21" ht="15" customHeight="1" x14ac:dyDescent="0.25">
      <c r="A564" s="197"/>
      <c r="B564" s="198"/>
      <c r="C564" s="198"/>
      <c r="D564" s="198"/>
      <c r="E564" s="198"/>
      <c r="F564" s="198"/>
      <c r="G564" s="198"/>
      <c r="H564" s="198"/>
      <c r="I564" s="199"/>
    </row>
    <row r="565" spans="1:21" ht="15" customHeight="1" x14ac:dyDescent="0.25">
      <c r="A565" s="23"/>
      <c r="M565" s="64"/>
    </row>
    <row r="566" spans="1:21" ht="15" customHeight="1" x14ac:dyDescent="0.25">
      <c r="A566" s="14" t="s">
        <v>252</v>
      </c>
    </row>
    <row r="567" spans="1:21" ht="15" customHeight="1" x14ac:dyDescent="0.25">
      <c r="A567" s="143" t="s">
        <v>250</v>
      </c>
      <c r="B567" s="143"/>
      <c r="C567" s="143"/>
      <c r="D567" s="143"/>
      <c r="I567" s="42" t="str">
        <f>LEN(A568)&amp;"/450"</f>
        <v>0/450</v>
      </c>
    </row>
    <row r="568" spans="1:21" s="64" customFormat="1" ht="15" customHeight="1" x14ac:dyDescent="0.25">
      <c r="A568" s="194"/>
      <c r="B568" s="195"/>
      <c r="C568" s="195"/>
      <c r="D568" s="195"/>
      <c r="E568" s="195"/>
      <c r="F568" s="195"/>
      <c r="G568" s="195"/>
      <c r="H568" s="195"/>
      <c r="I568" s="196"/>
      <c r="M568" s="3"/>
    </row>
    <row r="569" spans="1:21" ht="15" customHeight="1" x14ac:dyDescent="0.25">
      <c r="A569" s="197"/>
      <c r="B569" s="198"/>
      <c r="C569" s="198"/>
      <c r="D569" s="198"/>
      <c r="E569" s="198"/>
      <c r="F569" s="198"/>
      <c r="G569" s="198"/>
      <c r="H569" s="198"/>
      <c r="I569" s="199"/>
    </row>
    <row r="570" spans="1:21" ht="15" customHeight="1" x14ac:dyDescent="0.25">
      <c r="A570" s="23"/>
      <c r="M570" s="64"/>
    </row>
    <row r="571" spans="1:21" ht="15" customHeight="1" x14ac:dyDescent="0.25">
      <c r="A571" s="7" t="s">
        <v>253</v>
      </c>
    </row>
    <row r="572" spans="1:21" ht="15" customHeight="1" x14ac:dyDescent="0.25">
      <c r="A572" s="201" t="s">
        <v>254</v>
      </c>
      <c r="B572" s="201"/>
      <c r="C572" s="201"/>
      <c r="D572" s="201"/>
      <c r="E572" s="201"/>
      <c r="F572" s="201"/>
      <c r="G572" s="201"/>
    </row>
    <row r="573" spans="1:21" s="64" customFormat="1" ht="15" customHeight="1" x14ac:dyDescent="0.25">
      <c r="A573" s="23"/>
      <c r="B573" s="3"/>
      <c r="C573" s="3"/>
      <c r="D573" s="3"/>
      <c r="E573" s="3"/>
      <c r="F573" s="3"/>
      <c r="G573" s="3"/>
      <c r="H573" s="3"/>
      <c r="I573" s="3"/>
      <c r="M573" s="3"/>
      <c r="U573" s="3"/>
    </row>
    <row r="574" spans="1:21" ht="15" customHeight="1" x14ac:dyDescent="0.25">
      <c r="A574" s="249" t="s">
        <v>256</v>
      </c>
      <c r="B574" s="249"/>
      <c r="C574" s="249"/>
      <c r="D574" s="249"/>
      <c r="E574" s="249"/>
      <c r="F574" s="64"/>
      <c r="G574" s="64"/>
      <c r="H574" s="64"/>
      <c r="I574" s="64"/>
    </row>
    <row r="575" spans="1:21" ht="15" customHeight="1" x14ac:dyDescent="0.25">
      <c r="A575" s="143" t="s">
        <v>257</v>
      </c>
      <c r="B575" s="143"/>
      <c r="C575" s="143"/>
      <c r="D575" s="143"/>
      <c r="E575" s="143"/>
      <c r="I575" s="42" t="str">
        <f>LEN(A576)&amp;"/10000"</f>
        <v>0/10000</v>
      </c>
    </row>
    <row r="576" spans="1:21" ht="15" customHeight="1" x14ac:dyDescent="0.25">
      <c r="A576" s="214"/>
      <c r="B576" s="215"/>
      <c r="C576" s="215"/>
      <c r="D576" s="215"/>
      <c r="E576" s="215"/>
      <c r="F576" s="215"/>
      <c r="G576" s="215"/>
      <c r="H576" s="215"/>
      <c r="I576" s="216"/>
    </row>
    <row r="577" spans="1:21" ht="15" customHeight="1" x14ac:dyDescent="0.25">
      <c r="A577" s="289"/>
      <c r="B577" s="290"/>
      <c r="C577" s="290"/>
      <c r="D577" s="290"/>
      <c r="E577" s="290"/>
      <c r="F577" s="290"/>
      <c r="G577" s="290"/>
      <c r="H577" s="290"/>
      <c r="I577" s="291"/>
    </row>
    <row r="578" spans="1:21" ht="15" customHeight="1" x14ac:dyDescent="0.25">
      <c r="A578" s="217"/>
      <c r="B578" s="218"/>
      <c r="C578" s="218"/>
      <c r="D578" s="218"/>
      <c r="E578" s="218"/>
      <c r="F578" s="218"/>
      <c r="G578" s="218"/>
      <c r="H578" s="218"/>
      <c r="I578" s="219"/>
    </row>
    <row r="579" spans="1:21" ht="15" customHeight="1" x14ac:dyDescent="0.25">
      <c r="A579" s="84"/>
      <c r="B579" s="84"/>
      <c r="C579" s="84"/>
      <c r="D579" s="84"/>
      <c r="E579" s="84"/>
      <c r="F579" s="84"/>
      <c r="G579" s="84"/>
      <c r="H579" s="84"/>
      <c r="I579" s="84"/>
    </row>
    <row r="580" spans="1:21" ht="15" customHeight="1" x14ac:dyDescent="0.25">
      <c r="A580" s="201" t="s">
        <v>258</v>
      </c>
      <c r="B580" s="201"/>
      <c r="C580" s="201"/>
      <c r="D580" s="201"/>
      <c r="E580" s="201"/>
      <c r="F580" s="201"/>
      <c r="G580" s="64"/>
      <c r="H580" s="64"/>
      <c r="I580" s="64"/>
      <c r="U580" s="64"/>
    </row>
    <row r="581" spans="1:21" ht="15" customHeight="1" x14ac:dyDescent="0.25">
      <c r="A581" s="143" t="s">
        <v>260</v>
      </c>
      <c r="B581" s="143"/>
      <c r="C581" s="143"/>
      <c r="D581" s="143"/>
      <c r="E581" s="143"/>
      <c r="I581" s="42" t="str">
        <f>LEN(A582)&amp;"/10000"</f>
        <v>0/10000</v>
      </c>
    </row>
    <row r="582" spans="1:21" ht="15" customHeight="1" x14ac:dyDescent="0.25">
      <c r="A582" s="214"/>
      <c r="B582" s="215"/>
      <c r="C582" s="215"/>
      <c r="D582" s="215"/>
      <c r="E582" s="215"/>
      <c r="F582" s="215"/>
      <c r="G582" s="215"/>
      <c r="H582" s="215"/>
      <c r="I582" s="216"/>
      <c r="M582" s="64"/>
    </row>
    <row r="583" spans="1:21" ht="15" customHeight="1" x14ac:dyDescent="0.25">
      <c r="A583" s="289"/>
      <c r="B583" s="290"/>
      <c r="C583" s="290"/>
      <c r="D583" s="290"/>
      <c r="E583" s="290"/>
      <c r="F583" s="290"/>
      <c r="G583" s="290"/>
      <c r="H583" s="290"/>
      <c r="I583" s="291"/>
    </row>
    <row r="584" spans="1:21" ht="15" customHeight="1" x14ac:dyDescent="0.25">
      <c r="A584" s="217"/>
      <c r="B584" s="218"/>
      <c r="C584" s="218"/>
      <c r="D584" s="218"/>
      <c r="E584" s="218"/>
      <c r="F584" s="218"/>
      <c r="G584" s="218"/>
      <c r="H584" s="218"/>
      <c r="I584" s="219"/>
    </row>
    <row r="585" spans="1:21" s="64" customFormat="1" ht="15" customHeight="1" x14ac:dyDescent="0.25">
      <c r="A585" s="84"/>
      <c r="B585" s="84"/>
      <c r="C585" s="84"/>
      <c r="D585" s="84"/>
      <c r="E585" s="84"/>
      <c r="F585" s="84"/>
      <c r="G585" s="84"/>
      <c r="H585" s="84"/>
      <c r="I585" s="84"/>
      <c r="M585" s="3"/>
      <c r="U585" s="3"/>
    </row>
    <row r="586" spans="1:21" ht="15" customHeight="1" x14ac:dyDescent="0.25">
      <c r="A586" s="14" t="s">
        <v>259</v>
      </c>
      <c r="B586" s="14"/>
      <c r="C586" s="14"/>
      <c r="D586" s="14"/>
      <c r="E586" s="14"/>
      <c r="F586" s="14"/>
      <c r="G586" s="84"/>
      <c r="H586" s="84"/>
      <c r="I586" s="84"/>
      <c r="U586" s="64"/>
    </row>
    <row r="587" spans="1:21" ht="15" customHeight="1" x14ac:dyDescent="0.25">
      <c r="A587" s="143" t="s">
        <v>260</v>
      </c>
      <c r="B587" s="143"/>
      <c r="C587" s="143"/>
      <c r="D587" s="143"/>
      <c r="E587" s="143"/>
      <c r="F587" s="84"/>
      <c r="G587" s="84"/>
      <c r="H587" s="84"/>
      <c r="I587" s="42" t="str">
        <f>LEN(A588)&amp;"/10000"</f>
        <v>0/10000</v>
      </c>
    </row>
    <row r="588" spans="1:21" ht="15" customHeight="1" x14ac:dyDescent="0.25">
      <c r="A588" s="214"/>
      <c r="B588" s="215"/>
      <c r="C588" s="215"/>
      <c r="D588" s="215"/>
      <c r="E588" s="215"/>
      <c r="F588" s="215"/>
      <c r="G588" s="215"/>
      <c r="H588" s="215"/>
      <c r="I588" s="216"/>
      <c r="M588" s="64"/>
    </row>
    <row r="589" spans="1:21" ht="15" customHeight="1" x14ac:dyDescent="0.25">
      <c r="A589" s="289"/>
      <c r="B589" s="290"/>
      <c r="C589" s="290"/>
      <c r="D589" s="290"/>
      <c r="E589" s="290"/>
      <c r="F589" s="290"/>
      <c r="G589" s="290"/>
      <c r="H589" s="290"/>
      <c r="I589" s="291"/>
    </row>
    <row r="590" spans="1:21" ht="15" customHeight="1" x14ac:dyDescent="0.25">
      <c r="A590" s="217"/>
      <c r="B590" s="218"/>
      <c r="C590" s="218"/>
      <c r="D590" s="218"/>
      <c r="E590" s="218"/>
      <c r="F590" s="218"/>
      <c r="G590" s="218"/>
      <c r="H590" s="218"/>
      <c r="I590" s="219"/>
    </row>
    <row r="591" spans="1:21" s="64" customFormat="1" ht="15" customHeight="1" x14ac:dyDescent="0.25">
      <c r="A591" s="84"/>
      <c r="B591" s="84"/>
      <c r="C591" s="84"/>
      <c r="D591" s="84"/>
      <c r="E591" s="84"/>
      <c r="F591" s="84"/>
      <c r="G591" s="84"/>
      <c r="H591" s="84"/>
      <c r="I591" s="84"/>
      <c r="M591" s="3"/>
      <c r="U591" s="3"/>
    </row>
    <row r="592" spans="1:21" ht="15" customHeight="1" x14ac:dyDescent="0.25">
      <c r="A592" s="200" t="s">
        <v>261</v>
      </c>
      <c r="B592" s="200"/>
      <c r="C592" s="200"/>
      <c r="D592" s="200"/>
      <c r="E592" s="200"/>
      <c r="F592" s="200"/>
      <c r="G592" s="200"/>
      <c r="I592" s="42" t="str">
        <f>LEN(A593)&amp;"/350"</f>
        <v>0/350</v>
      </c>
    </row>
    <row r="593" spans="1:9" ht="15" customHeight="1" x14ac:dyDescent="0.25">
      <c r="A593" s="214"/>
      <c r="B593" s="215"/>
      <c r="C593" s="215"/>
      <c r="D593" s="215"/>
      <c r="E593" s="215"/>
      <c r="F593" s="215"/>
      <c r="G593" s="215"/>
      <c r="H593" s="215"/>
      <c r="I593" s="216"/>
    </row>
    <row r="594" spans="1:9" ht="15" customHeight="1" x14ac:dyDescent="0.25">
      <c r="A594" s="289"/>
      <c r="B594" s="290"/>
      <c r="C594" s="290"/>
      <c r="D594" s="290"/>
      <c r="E594" s="290"/>
      <c r="F594" s="290"/>
      <c r="G594" s="290"/>
      <c r="H594" s="290"/>
      <c r="I594" s="291"/>
    </row>
    <row r="595" spans="1:9" ht="20.25" customHeight="1" x14ac:dyDescent="0.25">
      <c r="A595" s="217"/>
      <c r="B595" s="218"/>
      <c r="C595" s="218"/>
      <c r="D595" s="218"/>
      <c r="E595" s="218"/>
      <c r="F595" s="218"/>
      <c r="G595" s="218"/>
      <c r="H595" s="218"/>
      <c r="I595" s="219"/>
    </row>
    <row r="596" spans="1:9" ht="15" customHeight="1" x14ac:dyDescent="0.25">
      <c r="A596" s="23"/>
    </row>
    <row r="597" spans="1:9" ht="15" customHeight="1" x14ac:dyDescent="0.25">
      <c r="A597" s="27"/>
    </row>
    <row r="598" spans="1:9" ht="15" customHeight="1" x14ac:dyDescent="0.25">
      <c r="A598" s="292" t="s">
        <v>262</v>
      </c>
      <c r="B598" s="292"/>
      <c r="C598" s="292"/>
      <c r="D598" s="292"/>
      <c r="E598" s="292"/>
      <c r="F598" s="292"/>
      <c r="G598" s="7"/>
    </row>
    <row r="599" spans="1:9" ht="15" customHeight="1" x14ac:dyDescent="0.25">
      <c r="A599" s="201" t="s">
        <v>263</v>
      </c>
      <c r="B599" s="201"/>
      <c r="C599" s="201"/>
      <c r="D599" s="201"/>
      <c r="E599" s="293"/>
      <c r="F599" s="293"/>
      <c r="G599" s="293"/>
      <c r="H599" s="293"/>
      <c r="I599" s="293"/>
    </row>
    <row r="600" spans="1:9" ht="15" customHeight="1" x14ac:dyDescent="0.25">
      <c r="A600" s="27"/>
    </row>
    <row r="601" spans="1:9" ht="15" customHeight="1" x14ac:dyDescent="0.25">
      <c r="A601" s="201" t="s">
        <v>47</v>
      </c>
      <c r="B601" s="201"/>
      <c r="C601" s="201"/>
      <c r="D601" s="201"/>
      <c r="E601" s="201"/>
      <c r="F601" s="293"/>
      <c r="G601" s="293"/>
      <c r="H601" s="293"/>
      <c r="I601" s="293"/>
    </row>
    <row r="602" spans="1:9" ht="15" customHeight="1" x14ac:dyDescent="0.25">
      <c r="A602" s="27"/>
    </row>
    <row r="603" spans="1:9" ht="15" customHeight="1" x14ac:dyDescent="0.25">
      <c r="A603" s="201" t="s">
        <v>48</v>
      </c>
      <c r="B603" s="201"/>
    </row>
    <row r="604" spans="1:9" ht="15" customHeight="1" x14ac:dyDescent="0.25">
      <c r="A604" s="11"/>
    </row>
    <row r="605" spans="1:9" ht="15" customHeight="1" x14ac:dyDescent="0.25">
      <c r="A605" s="201" t="s">
        <v>271</v>
      </c>
      <c r="B605" s="201"/>
    </row>
    <row r="606" spans="1:9" ht="15" customHeight="1" x14ac:dyDescent="0.25">
      <c r="A606" s="18"/>
    </row>
    <row r="607" spans="1:9" ht="15" customHeight="1" x14ac:dyDescent="0.25">
      <c r="A607" s="18"/>
    </row>
    <row r="608" spans="1:9" ht="15" customHeight="1" x14ac:dyDescent="0.25">
      <c r="A608" s="28"/>
    </row>
    <row r="609" spans="1:9" ht="15" customHeight="1" x14ac:dyDescent="0.25">
      <c r="A609" s="314" t="s">
        <v>49</v>
      </c>
      <c r="B609" s="314"/>
      <c r="C609" s="314"/>
      <c r="D609" s="314"/>
      <c r="E609" s="314"/>
      <c r="F609" s="314"/>
      <c r="G609" s="314"/>
      <c r="H609" s="314"/>
      <c r="I609" s="314"/>
    </row>
    <row r="610" spans="1:9" ht="15" customHeight="1" x14ac:dyDescent="0.25">
      <c r="A610" s="314"/>
      <c r="B610" s="314"/>
      <c r="C610" s="314"/>
      <c r="D610" s="314"/>
      <c r="E610" s="314"/>
      <c r="F610" s="314"/>
      <c r="G610" s="314"/>
      <c r="H610" s="314"/>
      <c r="I610" s="314"/>
    </row>
    <row r="611" spans="1:9" x14ac:dyDescent="0.25">
      <c r="A611" s="14" t="s">
        <v>272</v>
      </c>
      <c r="B611" s="14"/>
      <c r="C611" s="14"/>
      <c r="D611" s="14"/>
      <c r="E611" s="14"/>
      <c r="F611" s="14"/>
      <c r="I611" s="42" t="str">
        <f>LEN(A612)&amp;"/350"</f>
        <v>0/350</v>
      </c>
    </row>
    <row r="612" spans="1:9" ht="15" customHeight="1" x14ac:dyDescent="0.25">
      <c r="A612" s="214"/>
      <c r="B612" s="215"/>
      <c r="C612" s="215"/>
      <c r="D612" s="215"/>
      <c r="E612" s="215"/>
      <c r="F612" s="215"/>
      <c r="G612" s="215"/>
      <c r="H612" s="215"/>
      <c r="I612" s="216"/>
    </row>
    <row r="613" spans="1:9" ht="20.25" customHeight="1" x14ac:dyDescent="0.25">
      <c r="A613" s="289"/>
      <c r="B613" s="290"/>
      <c r="C613" s="290"/>
      <c r="D613" s="290"/>
      <c r="E613" s="290"/>
      <c r="F613" s="290"/>
      <c r="G613" s="290"/>
      <c r="H613" s="290"/>
      <c r="I613" s="291"/>
    </row>
    <row r="614" spans="1:9" x14ac:dyDescent="0.25">
      <c r="A614" s="217"/>
      <c r="B614" s="218"/>
      <c r="C614" s="218"/>
      <c r="D614" s="218"/>
      <c r="E614" s="218"/>
      <c r="F614" s="218"/>
      <c r="G614" s="218"/>
      <c r="H614" s="218"/>
      <c r="I614" s="219"/>
    </row>
    <row r="615" spans="1:9" x14ac:dyDescent="0.25">
      <c r="A615" s="18"/>
    </row>
    <row r="616" spans="1:9" x14ac:dyDescent="0.25">
      <c r="A616" s="28"/>
    </row>
    <row r="617" spans="1:9" ht="15" customHeight="1" x14ac:dyDescent="0.25"/>
    <row r="620" spans="1:9" ht="21" customHeight="1" x14ac:dyDescent="0.25"/>
    <row r="623" spans="1:9" ht="15" customHeight="1" x14ac:dyDescent="0.25"/>
  </sheetData>
  <mergeCells count="292">
    <mergeCell ref="A286:I286"/>
    <mergeCell ref="A299:E299"/>
    <mergeCell ref="A300:H300"/>
    <mergeCell ref="A301:H301"/>
    <mergeCell ref="A302:I303"/>
    <mergeCell ref="A378:I379"/>
    <mergeCell ref="A292:B292"/>
    <mergeCell ref="A612:I614"/>
    <mergeCell ref="A609:I610"/>
    <mergeCell ref="A441:H441"/>
    <mergeCell ref="A440:H440"/>
    <mergeCell ref="A436:I438"/>
    <mergeCell ref="A605:B605"/>
    <mergeCell ref="F601:I601"/>
    <mergeCell ref="A601:E601"/>
    <mergeCell ref="A603:B603"/>
    <mergeCell ref="A545:I546"/>
    <mergeCell ref="A549:I549"/>
    <mergeCell ref="A552:F552"/>
    <mergeCell ref="A551:D551"/>
    <mergeCell ref="A553:D553"/>
    <mergeCell ref="A174:B174"/>
    <mergeCell ref="C174:I174"/>
    <mergeCell ref="C165:F165"/>
    <mergeCell ref="C167:I168"/>
    <mergeCell ref="A150:I152"/>
    <mergeCell ref="A154:I156"/>
    <mergeCell ref="A132:I134"/>
    <mergeCell ref="A137:I139"/>
    <mergeCell ref="G141:H141"/>
    <mergeCell ref="G165:I165"/>
    <mergeCell ref="A129:I129"/>
    <mergeCell ref="A122:I123"/>
    <mergeCell ref="A125:F125"/>
    <mergeCell ref="G125:I125"/>
    <mergeCell ref="A131:F131"/>
    <mergeCell ref="A136:G136"/>
    <mergeCell ref="A145:I148"/>
    <mergeCell ref="A149:D149"/>
    <mergeCell ref="E162:I162"/>
    <mergeCell ref="A170:C170"/>
    <mergeCell ref="A172:C172"/>
    <mergeCell ref="A192:E192"/>
    <mergeCell ref="A242:B242"/>
    <mergeCell ref="A593:I595"/>
    <mergeCell ref="A592:G592"/>
    <mergeCell ref="A598:F598"/>
    <mergeCell ref="A599:D599"/>
    <mergeCell ref="E599:I599"/>
    <mergeCell ref="A576:I578"/>
    <mergeCell ref="A581:E581"/>
    <mergeCell ref="A580:F580"/>
    <mergeCell ref="A582:I584"/>
    <mergeCell ref="A587:E587"/>
    <mergeCell ref="A588:I590"/>
    <mergeCell ref="A563:I564"/>
    <mergeCell ref="A561:H561"/>
    <mergeCell ref="A562:D562"/>
    <mergeCell ref="A567:D567"/>
    <mergeCell ref="A568:I569"/>
    <mergeCell ref="A572:G572"/>
    <mergeCell ref="A575:E575"/>
    <mergeCell ref="A574:E574"/>
    <mergeCell ref="C180:I180"/>
    <mergeCell ref="A554:I555"/>
    <mergeCell ref="A557:H557"/>
    <mergeCell ref="A558:I559"/>
    <mergeCell ref="A530:I531"/>
    <mergeCell ref="A532:B532"/>
    <mergeCell ref="A535:B535"/>
    <mergeCell ref="A538:B538"/>
    <mergeCell ref="A541:B541"/>
    <mergeCell ref="A544:B544"/>
    <mergeCell ref="A533:I534"/>
    <mergeCell ref="A536:I537"/>
    <mergeCell ref="A539:I540"/>
    <mergeCell ref="A542:I543"/>
    <mergeCell ref="A507:I507"/>
    <mergeCell ref="A502:G502"/>
    <mergeCell ref="A509:G509"/>
    <mergeCell ref="A510:I511"/>
    <mergeCell ref="A514:I515"/>
    <mergeCell ref="A518:I519"/>
    <mergeCell ref="A522:I523"/>
    <mergeCell ref="A526:I527"/>
    <mergeCell ref="A513:G513"/>
    <mergeCell ref="A517:G517"/>
    <mergeCell ref="A521:G521"/>
    <mergeCell ref="A525:G525"/>
    <mergeCell ref="A485:I485"/>
    <mergeCell ref="A480:I482"/>
    <mergeCell ref="A503:I504"/>
    <mergeCell ref="A487:E487"/>
    <mergeCell ref="A489:F489"/>
    <mergeCell ref="G489:I489"/>
    <mergeCell ref="F487:I487"/>
    <mergeCell ref="A490:E490"/>
    <mergeCell ref="A492:C492"/>
    <mergeCell ref="D493:F493"/>
    <mergeCell ref="A493:C493"/>
    <mergeCell ref="E496:F496"/>
    <mergeCell ref="D497:F497"/>
    <mergeCell ref="H496:I496"/>
    <mergeCell ref="H497:I497"/>
    <mergeCell ref="A500:C500"/>
    <mergeCell ref="D500:I500"/>
    <mergeCell ref="A499:F499"/>
    <mergeCell ref="A467:I468"/>
    <mergeCell ref="A471:D471"/>
    <mergeCell ref="A470:E470"/>
    <mergeCell ref="A472:I473"/>
    <mergeCell ref="A479:D479"/>
    <mergeCell ref="A475:I478"/>
    <mergeCell ref="A450:I451"/>
    <mergeCell ref="B454:H454"/>
    <mergeCell ref="B455:H455"/>
    <mergeCell ref="B456:H456"/>
    <mergeCell ref="B457:H457"/>
    <mergeCell ref="B458:H458"/>
    <mergeCell ref="A460:D460"/>
    <mergeCell ref="A461:G461"/>
    <mergeCell ref="A466:C466"/>
    <mergeCell ref="A444:B444"/>
    <mergeCell ref="C444:D444"/>
    <mergeCell ref="A445:B445"/>
    <mergeCell ref="C445:D445"/>
    <mergeCell ref="F444:H444"/>
    <mergeCell ref="F445:H445"/>
    <mergeCell ref="A447:I447"/>
    <mergeCell ref="A449:D449"/>
    <mergeCell ref="A443:B443"/>
    <mergeCell ref="C443:D443"/>
    <mergeCell ref="F443:H443"/>
    <mergeCell ref="A426:H426"/>
    <mergeCell ref="A427:I429"/>
    <mergeCell ref="A431:I432"/>
    <mergeCell ref="A420:G420"/>
    <mergeCell ref="H420:I420"/>
    <mergeCell ref="G424:I424"/>
    <mergeCell ref="A424:F424"/>
    <mergeCell ref="A406:C406"/>
    <mergeCell ref="A407:H407"/>
    <mergeCell ref="A408:I409"/>
    <mergeCell ref="A411:G411"/>
    <mergeCell ref="A412:I413"/>
    <mergeCell ref="A415:B415"/>
    <mergeCell ref="A416:H416"/>
    <mergeCell ref="G418:I418"/>
    <mergeCell ref="A418:F418"/>
    <mergeCell ref="A396:G396"/>
    <mergeCell ref="A397:I399"/>
    <mergeCell ref="A401:F401"/>
    <mergeCell ref="A402:I404"/>
    <mergeCell ref="B389:G389"/>
    <mergeCell ref="B387:G387"/>
    <mergeCell ref="B385:G385"/>
    <mergeCell ref="B386:G386"/>
    <mergeCell ref="B388:G388"/>
    <mergeCell ref="A391:C391"/>
    <mergeCell ref="A392:B392"/>
    <mergeCell ref="A394:D394"/>
    <mergeCell ref="A381:I381"/>
    <mergeCell ref="A383:B383"/>
    <mergeCell ref="B384:C384"/>
    <mergeCell ref="A364:F364"/>
    <mergeCell ref="G364:I364"/>
    <mergeCell ref="A367:I370"/>
    <mergeCell ref="H372:I372"/>
    <mergeCell ref="H373:I373"/>
    <mergeCell ref="H374:I374"/>
    <mergeCell ref="H375:I375"/>
    <mergeCell ref="A347:H348"/>
    <mergeCell ref="A349:I350"/>
    <mergeCell ref="A352:I355"/>
    <mergeCell ref="A358:C358"/>
    <mergeCell ref="A360:B360"/>
    <mergeCell ref="A361:I362"/>
    <mergeCell ref="A336:F336"/>
    <mergeCell ref="A343:I344"/>
    <mergeCell ref="A337:I338"/>
    <mergeCell ref="A341:I342"/>
    <mergeCell ref="A324:I325"/>
    <mergeCell ref="A327:C327"/>
    <mergeCell ref="A328:G328"/>
    <mergeCell ref="A329:I330"/>
    <mergeCell ref="A332:H332"/>
    <mergeCell ref="A333:I334"/>
    <mergeCell ref="A311:H311"/>
    <mergeCell ref="A310:C310"/>
    <mergeCell ref="A312:I313"/>
    <mergeCell ref="A316:I316"/>
    <mergeCell ref="A317:D317"/>
    <mergeCell ref="A318:I319"/>
    <mergeCell ref="A323:D323"/>
    <mergeCell ref="A322:I322"/>
    <mergeCell ref="C181:I181"/>
    <mergeCell ref="A184:C184"/>
    <mergeCell ref="D184:E184"/>
    <mergeCell ref="D296:I296"/>
    <mergeCell ref="A306:I307"/>
    <mergeCell ref="A305:H305"/>
    <mergeCell ref="A176:B176"/>
    <mergeCell ref="C177:I177"/>
    <mergeCell ref="C178:I178"/>
    <mergeCell ref="A296:C296"/>
    <mergeCell ref="D294:E294"/>
    <mergeCell ref="F294:I294"/>
    <mergeCell ref="B283:I284"/>
    <mergeCell ref="A262:F262"/>
    <mergeCell ref="A293:C293"/>
    <mergeCell ref="D293:I293"/>
    <mergeCell ref="B279:F279"/>
    <mergeCell ref="B280:I280"/>
    <mergeCell ref="D297:E297"/>
    <mergeCell ref="F297:I297"/>
    <mergeCell ref="D234:I235"/>
    <mergeCell ref="C190:H190"/>
    <mergeCell ref="C179:I179"/>
    <mergeCell ref="A265:E265"/>
    <mergeCell ref="A57:D57"/>
    <mergeCell ref="A34:I35"/>
    <mergeCell ref="A38:I45"/>
    <mergeCell ref="A55:I55"/>
    <mergeCell ref="A37:G37"/>
    <mergeCell ref="A48:I52"/>
    <mergeCell ref="A47:G47"/>
    <mergeCell ref="A6:I6"/>
    <mergeCell ref="A7:I7"/>
    <mergeCell ref="A8:I9"/>
    <mergeCell ref="B13:I14"/>
    <mergeCell ref="A11:I12"/>
    <mergeCell ref="A29:I32"/>
    <mergeCell ref="A26:F26"/>
    <mergeCell ref="A17:I17"/>
    <mergeCell ref="C21:I24"/>
    <mergeCell ref="A28:I28"/>
    <mergeCell ref="A19:C19"/>
    <mergeCell ref="D19:I19"/>
    <mergeCell ref="G26:H26"/>
    <mergeCell ref="B60:I60"/>
    <mergeCell ref="B61:I61"/>
    <mergeCell ref="B62:I62"/>
    <mergeCell ref="B63:I63"/>
    <mergeCell ref="C64:I64"/>
    <mergeCell ref="C65:I65"/>
    <mergeCell ref="A64:B64"/>
    <mergeCell ref="A65:B65"/>
    <mergeCell ref="A69:D69"/>
    <mergeCell ref="A66:C66"/>
    <mergeCell ref="D66:I67"/>
    <mergeCell ref="E69:I69"/>
    <mergeCell ref="A99:I100"/>
    <mergeCell ref="C101:I101"/>
    <mergeCell ref="B102:I102"/>
    <mergeCell ref="A119:I120"/>
    <mergeCell ref="A76:B76"/>
    <mergeCell ref="C75:I75"/>
    <mergeCell ref="C76:I76"/>
    <mergeCell ref="A72:I73"/>
    <mergeCell ref="A75:B75"/>
    <mergeCell ref="A79:I81"/>
    <mergeCell ref="A93:I94"/>
    <mergeCell ref="A84:I87"/>
    <mergeCell ref="A89:I91"/>
    <mergeCell ref="B106:I106"/>
    <mergeCell ref="E107:I107"/>
    <mergeCell ref="A110:D110"/>
    <mergeCell ref="A97:I97"/>
    <mergeCell ref="A121:D121"/>
    <mergeCell ref="A111:I112"/>
    <mergeCell ref="A115:D115"/>
    <mergeCell ref="A116:I117"/>
    <mergeCell ref="A71:G71"/>
    <mergeCell ref="B267:G267"/>
    <mergeCell ref="B268:C268"/>
    <mergeCell ref="B277:G277"/>
    <mergeCell ref="H277:I277"/>
    <mergeCell ref="C275:I275"/>
    <mergeCell ref="A258:D258"/>
    <mergeCell ref="A259:I260"/>
    <mergeCell ref="H267:I267"/>
    <mergeCell ref="A247:I249"/>
    <mergeCell ref="A246:D246"/>
    <mergeCell ref="A252:D252"/>
    <mergeCell ref="A253:I254"/>
    <mergeCell ref="A256:I257"/>
    <mergeCell ref="A88:E88"/>
    <mergeCell ref="A101:B101"/>
    <mergeCell ref="A105:F105"/>
    <mergeCell ref="A109:I109"/>
    <mergeCell ref="A114:I114"/>
    <mergeCell ref="B103:I103"/>
  </mergeCells>
  <dataValidations count="6">
    <dataValidation type="textLength" operator="lessThanOrEqual" allowBlank="1" showInputMessage="1" showErrorMessage="1" sqref="G141">
      <formula1>15</formula1>
    </dataValidation>
    <dataValidation type="textLength" operator="lessThanOrEqual" allowBlank="1" showInputMessage="1" showErrorMessage="1" sqref="A46:I46">
      <formula1>2000</formula1>
    </dataValidation>
    <dataValidation type="textLength" operator="lessThanOrEqual" allowBlank="1" showInputMessage="1" showErrorMessage="1" sqref="G165">
      <formula1>6</formula1>
    </dataValidation>
    <dataValidation type="list" allowBlank="1" showInputMessage="1" showErrorMessage="1" sqref="B384:C384 B453">
      <formula1>"Mme,M."</formula1>
    </dataValidation>
    <dataValidation operator="lessThanOrEqual" allowBlank="1" showInputMessage="1" showErrorMessage="1" error="Vous avez depassé le nombre de caractères autorisé" sqref="A72:I73 A38:I45 G26:H26 A48:I52"/>
    <dataValidation operator="lessThanOrEqual" allowBlank="1" showInputMessage="1" showErrorMessage="1" sqref="A89:I91 A111:I112 A116:I117"/>
  </dataValidations>
  <hyperlinks>
    <hyperlink ref="A265:B265" location="'Formulaire LI'!B612" display="Technologie de santé"/>
    <hyperlink ref="A286:F286" location="'Formulaire LI'!B613" display="TRL : Niveau de maturité de la technologie de santé (2)"/>
    <hyperlink ref="A265:E265" r:id="rId1" display="Technologie de santé (1. http://htaglossary.net)"/>
    <hyperlink ref="A286:I286" r:id="rId2" display="TRL : Niveau de maturité de la technologie de santé (2)"/>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1</xdr:col>
                    <xdr:colOff>76200</xdr:colOff>
                    <xdr:row>56</xdr:row>
                    <xdr:rowOff>209550</xdr:rowOff>
                  </from>
                  <to>
                    <xdr:col>2</xdr:col>
                    <xdr:colOff>19050</xdr:colOff>
                    <xdr:row>58</xdr:row>
                    <xdr:rowOff>9525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38100</xdr:colOff>
                    <xdr:row>56</xdr:row>
                    <xdr:rowOff>209550</xdr:rowOff>
                  </from>
                  <to>
                    <xdr:col>3</xdr:col>
                    <xdr:colOff>361950</xdr:colOff>
                    <xdr:row>58</xdr:row>
                    <xdr:rowOff>9525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76200</xdr:colOff>
                    <xdr:row>57</xdr:row>
                    <xdr:rowOff>180975</xdr:rowOff>
                  </from>
                  <to>
                    <xdr:col>2</xdr:col>
                    <xdr:colOff>66675</xdr:colOff>
                    <xdr:row>59</xdr:row>
                    <xdr:rowOff>19050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xdr:col>
                    <xdr:colOff>38100</xdr:colOff>
                    <xdr:row>58</xdr:row>
                    <xdr:rowOff>0</xdr:rowOff>
                  </from>
                  <to>
                    <xdr:col>3</xdr:col>
                    <xdr:colOff>0</xdr:colOff>
                    <xdr:row>59</xdr:row>
                    <xdr:rowOff>19050</xdr:rowOff>
                  </to>
                </anchor>
              </controlPr>
            </control>
          </mc:Choice>
        </mc:AlternateContent>
        <mc:AlternateContent xmlns:mc="http://schemas.openxmlformats.org/markup-compatibility/2006">
          <mc:Choice Requires="x14">
            <control shapeId="1040" r:id="rId10" name="Drop Down 16">
              <controlPr defaultSize="0" autoLine="0" autoPict="0">
                <anchor moveWithCells="1">
                  <from>
                    <xdr:col>3</xdr:col>
                    <xdr:colOff>209550</xdr:colOff>
                    <xdr:row>68</xdr:row>
                    <xdr:rowOff>0</xdr:rowOff>
                  </from>
                  <to>
                    <xdr:col>8</xdr:col>
                    <xdr:colOff>581025</xdr:colOff>
                    <xdr:row>69</xdr:row>
                    <xdr:rowOff>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4</xdr:col>
                    <xdr:colOff>9525</xdr:colOff>
                    <xdr:row>81</xdr:row>
                    <xdr:rowOff>0</xdr:rowOff>
                  </from>
                  <to>
                    <xdr:col>4</xdr:col>
                    <xdr:colOff>504825</xdr:colOff>
                    <xdr:row>82</xdr:row>
                    <xdr:rowOff>19050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5</xdr:col>
                    <xdr:colOff>9525</xdr:colOff>
                    <xdr:row>81</xdr:row>
                    <xdr:rowOff>0</xdr:rowOff>
                  </from>
                  <to>
                    <xdr:col>5</xdr:col>
                    <xdr:colOff>466725</xdr:colOff>
                    <xdr:row>82</xdr:row>
                    <xdr:rowOff>19050</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6</xdr:col>
                    <xdr:colOff>66675</xdr:colOff>
                    <xdr:row>142</xdr:row>
                    <xdr:rowOff>0</xdr:rowOff>
                  </from>
                  <to>
                    <xdr:col>6</xdr:col>
                    <xdr:colOff>561975</xdr:colOff>
                    <xdr:row>143</xdr:row>
                    <xdr:rowOff>9525</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7</xdr:col>
                    <xdr:colOff>57150</xdr:colOff>
                    <xdr:row>142</xdr:row>
                    <xdr:rowOff>0</xdr:rowOff>
                  </from>
                  <to>
                    <xdr:col>8</xdr:col>
                    <xdr:colOff>19050</xdr:colOff>
                    <xdr:row>143</xdr:row>
                    <xdr:rowOff>19050</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1</xdr:col>
                    <xdr:colOff>361950</xdr:colOff>
                    <xdr:row>156</xdr:row>
                    <xdr:rowOff>0</xdr:rowOff>
                  </from>
                  <to>
                    <xdr:col>2</xdr:col>
                    <xdr:colOff>247650</xdr:colOff>
                    <xdr:row>157</xdr:row>
                    <xdr:rowOff>9525</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2</xdr:col>
                    <xdr:colOff>361950</xdr:colOff>
                    <xdr:row>156</xdr:row>
                    <xdr:rowOff>19050</xdr:rowOff>
                  </from>
                  <to>
                    <xdr:col>3</xdr:col>
                    <xdr:colOff>323850</xdr:colOff>
                    <xdr:row>157</xdr:row>
                    <xdr:rowOff>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4</xdr:col>
                    <xdr:colOff>609600</xdr:colOff>
                    <xdr:row>160</xdr:row>
                    <xdr:rowOff>0</xdr:rowOff>
                  </from>
                  <to>
                    <xdr:col>5</xdr:col>
                    <xdr:colOff>504825</xdr:colOff>
                    <xdr:row>161</xdr:row>
                    <xdr:rowOff>9525</xdr:rowOff>
                  </to>
                </anchor>
              </controlPr>
            </control>
          </mc:Choice>
        </mc:AlternateContent>
        <mc:AlternateContent xmlns:mc="http://schemas.openxmlformats.org/markup-compatibility/2006">
          <mc:Choice Requires="x14">
            <control shapeId="1069" r:id="rId18" name="Check Box 45">
              <controlPr defaultSize="0" autoFill="0" autoLine="0" autoPict="0">
                <anchor moveWithCells="1">
                  <from>
                    <xdr:col>5</xdr:col>
                    <xdr:colOff>609600</xdr:colOff>
                    <xdr:row>159</xdr:row>
                    <xdr:rowOff>209550</xdr:rowOff>
                  </from>
                  <to>
                    <xdr:col>6</xdr:col>
                    <xdr:colOff>571500</xdr:colOff>
                    <xdr:row>161</xdr:row>
                    <xdr:rowOff>19050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4</xdr:col>
                    <xdr:colOff>19050</xdr:colOff>
                    <xdr:row>162</xdr:row>
                    <xdr:rowOff>180975</xdr:rowOff>
                  </from>
                  <to>
                    <xdr:col>4</xdr:col>
                    <xdr:colOff>523875</xdr:colOff>
                    <xdr:row>164</xdr:row>
                    <xdr:rowOff>0</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5</xdr:col>
                    <xdr:colOff>9525</xdr:colOff>
                    <xdr:row>162</xdr:row>
                    <xdr:rowOff>171450</xdr:rowOff>
                  </from>
                  <to>
                    <xdr:col>5</xdr:col>
                    <xdr:colOff>581025</xdr:colOff>
                    <xdr:row>164</xdr:row>
                    <xdr:rowOff>0</xdr:rowOff>
                  </to>
                </anchor>
              </controlPr>
            </control>
          </mc:Choice>
        </mc:AlternateContent>
        <mc:AlternateContent xmlns:mc="http://schemas.openxmlformats.org/markup-compatibility/2006">
          <mc:Choice Requires="x14">
            <control shapeId="1076" r:id="rId21" name="Check Box 52">
              <controlPr defaultSize="0" autoFill="0" autoLine="0" autoPict="0">
                <anchor moveWithCells="1">
                  <from>
                    <xdr:col>1</xdr:col>
                    <xdr:colOff>9525</xdr:colOff>
                    <xdr:row>184</xdr:row>
                    <xdr:rowOff>9525</xdr:rowOff>
                  </from>
                  <to>
                    <xdr:col>4</xdr:col>
                    <xdr:colOff>171450</xdr:colOff>
                    <xdr:row>185</xdr:row>
                    <xdr:rowOff>0</xdr:rowOff>
                  </to>
                </anchor>
              </controlPr>
            </control>
          </mc:Choice>
        </mc:AlternateContent>
        <mc:AlternateContent xmlns:mc="http://schemas.openxmlformats.org/markup-compatibility/2006">
          <mc:Choice Requires="x14">
            <control shapeId="1077" r:id="rId22" name="Check Box 53">
              <controlPr defaultSize="0" autoFill="0" autoLine="0" autoPict="0">
                <anchor moveWithCells="1">
                  <from>
                    <xdr:col>1</xdr:col>
                    <xdr:colOff>9525</xdr:colOff>
                    <xdr:row>185</xdr:row>
                    <xdr:rowOff>19050</xdr:rowOff>
                  </from>
                  <to>
                    <xdr:col>6</xdr:col>
                    <xdr:colOff>323850</xdr:colOff>
                    <xdr:row>186</xdr:row>
                    <xdr:rowOff>0</xdr:rowOff>
                  </to>
                </anchor>
              </controlPr>
            </control>
          </mc:Choice>
        </mc:AlternateContent>
        <mc:AlternateContent xmlns:mc="http://schemas.openxmlformats.org/markup-compatibility/2006">
          <mc:Choice Requires="x14">
            <control shapeId="1078" r:id="rId23" name="Check Box 54">
              <controlPr defaultSize="0" autoFill="0" autoLine="0" autoPict="0">
                <anchor moveWithCells="1">
                  <from>
                    <xdr:col>1</xdr:col>
                    <xdr:colOff>9525</xdr:colOff>
                    <xdr:row>186</xdr:row>
                    <xdr:rowOff>0</xdr:rowOff>
                  </from>
                  <to>
                    <xdr:col>4</xdr:col>
                    <xdr:colOff>561975</xdr:colOff>
                    <xdr:row>187</xdr:row>
                    <xdr:rowOff>9525</xdr:rowOff>
                  </to>
                </anchor>
              </controlPr>
            </control>
          </mc:Choice>
        </mc:AlternateContent>
        <mc:AlternateContent xmlns:mc="http://schemas.openxmlformats.org/markup-compatibility/2006">
          <mc:Choice Requires="x14">
            <control shapeId="1079" r:id="rId24" name="Check Box 55">
              <controlPr defaultSize="0" autoFill="0" autoLine="0" autoPict="0">
                <anchor moveWithCells="1">
                  <from>
                    <xdr:col>1</xdr:col>
                    <xdr:colOff>0</xdr:colOff>
                    <xdr:row>187</xdr:row>
                    <xdr:rowOff>9525</xdr:rowOff>
                  </from>
                  <to>
                    <xdr:col>4</xdr:col>
                    <xdr:colOff>247650</xdr:colOff>
                    <xdr:row>188</xdr:row>
                    <xdr:rowOff>9525</xdr:rowOff>
                  </to>
                </anchor>
              </controlPr>
            </control>
          </mc:Choice>
        </mc:AlternateContent>
        <mc:AlternateContent xmlns:mc="http://schemas.openxmlformats.org/markup-compatibility/2006">
          <mc:Choice Requires="x14">
            <control shapeId="1080" r:id="rId25" name="Check Box 56">
              <controlPr defaultSize="0" autoFill="0" autoLine="0" autoPict="0">
                <anchor moveWithCells="1">
                  <from>
                    <xdr:col>1</xdr:col>
                    <xdr:colOff>0</xdr:colOff>
                    <xdr:row>188</xdr:row>
                    <xdr:rowOff>0</xdr:rowOff>
                  </from>
                  <to>
                    <xdr:col>6</xdr:col>
                    <xdr:colOff>47625</xdr:colOff>
                    <xdr:row>189</xdr:row>
                    <xdr:rowOff>0</xdr:rowOff>
                  </to>
                </anchor>
              </controlPr>
            </control>
          </mc:Choice>
        </mc:AlternateContent>
        <mc:AlternateContent xmlns:mc="http://schemas.openxmlformats.org/markup-compatibility/2006">
          <mc:Choice Requires="x14">
            <control shapeId="1081" r:id="rId26" name="Check Box 57">
              <controlPr defaultSize="0" autoFill="0" autoLine="0" autoPict="0">
                <anchor moveWithCells="1">
                  <from>
                    <xdr:col>1</xdr:col>
                    <xdr:colOff>0</xdr:colOff>
                    <xdr:row>189</xdr:row>
                    <xdr:rowOff>9525</xdr:rowOff>
                  </from>
                  <to>
                    <xdr:col>1</xdr:col>
                    <xdr:colOff>571500</xdr:colOff>
                    <xdr:row>190</xdr:row>
                    <xdr:rowOff>19050</xdr:rowOff>
                  </to>
                </anchor>
              </controlPr>
            </control>
          </mc:Choice>
        </mc:AlternateContent>
        <mc:AlternateContent xmlns:mc="http://schemas.openxmlformats.org/markup-compatibility/2006">
          <mc:Choice Requires="x14">
            <control shapeId="1086" r:id="rId27" name="Check Box 62">
              <controlPr defaultSize="0" autoFill="0" autoLine="0" autoPict="0">
                <anchor moveWithCells="1">
                  <from>
                    <xdr:col>1</xdr:col>
                    <xdr:colOff>0</xdr:colOff>
                    <xdr:row>238</xdr:row>
                    <xdr:rowOff>0</xdr:rowOff>
                  </from>
                  <to>
                    <xdr:col>2</xdr:col>
                    <xdr:colOff>238125</xdr:colOff>
                    <xdr:row>239</xdr:row>
                    <xdr:rowOff>0</xdr:rowOff>
                  </to>
                </anchor>
              </controlPr>
            </control>
          </mc:Choice>
        </mc:AlternateContent>
        <mc:AlternateContent xmlns:mc="http://schemas.openxmlformats.org/markup-compatibility/2006">
          <mc:Choice Requires="x14">
            <control shapeId="1087" r:id="rId28" name="Check Box 63">
              <controlPr defaultSize="0" autoFill="0" autoLine="0" autoPict="0">
                <anchor moveWithCells="1">
                  <from>
                    <xdr:col>1</xdr:col>
                    <xdr:colOff>0</xdr:colOff>
                    <xdr:row>239</xdr:row>
                    <xdr:rowOff>9525</xdr:rowOff>
                  </from>
                  <to>
                    <xdr:col>2</xdr:col>
                    <xdr:colOff>371475</xdr:colOff>
                    <xdr:row>240</xdr:row>
                    <xdr:rowOff>0</xdr:rowOff>
                  </to>
                </anchor>
              </controlPr>
            </control>
          </mc:Choice>
        </mc:AlternateContent>
        <mc:AlternateContent xmlns:mc="http://schemas.openxmlformats.org/markup-compatibility/2006">
          <mc:Choice Requires="x14">
            <control shapeId="1088" r:id="rId29" name="Check Box 64">
              <controlPr defaultSize="0" autoFill="0" autoLine="0" autoPict="0">
                <anchor moveWithCells="1">
                  <from>
                    <xdr:col>2</xdr:col>
                    <xdr:colOff>600075</xdr:colOff>
                    <xdr:row>238</xdr:row>
                    <xdr:rowOff>19050</xdr:rowOff>
                  </from>
                  <to>
                    <xdr:col>4</xdr:col>
                    <xdr:colOff>495300</xdr:colOff>
                    <xdr:row>239</xdr:row>
                    <xdr:rowOff>0</xdr:rowOff>
                  </to>
                </anchor>
              </controlPr>
            </control>
          </mc:Choice>
        </mc:AlternateContent>
        <mc:AlternateContent xmlns:mc="http://schemas.openxmlformats.org/markup-compatibility/2006">
          <mc:Choice Requires="x14">
            <control shapeId="1089" r:id="rId30" name="Check Box 65">
              <controlPr defaultSize="0" autoFill="0" autoLine="0" autoPict="0">
                <anchor moveWithCells="1">
                  <from>
                    <xdr:col>2</xdr:col>
                    <xdr:colOff>609600</xdr:colOff>
                    <xdr:row>239</xdr:row>
                    <xdr:rowOff>9525</xdr:rowOff>
                  </from>
                  <to>
                    <xdr:col>4</xdr:col>
                    <xdr:colOff>361950</xdr:colOff>
                    <xdr:row>239</xdr:row>
                    <xdr:rowOff>180975</xdr:rowOff>
                  </to>
                </anchor>
              </controlPr>
            </control>
          </mc:Choice>
        </mc:AlternateContent>
        <mc:AlternateContent xmlns:mc="http://schemas.openxmlformats.org/markup-compatibility/2006">
          <mc:Choice Requires="x14">
            <control shapeId="1090" r:id="rId31" name="Check Box 66">
              <controlPr defaultSize="0" autoFill="0" autoLine="0" autoPict="0">
                <anchor moveWithCells="1">
                  <from>
                    <xdr:col>5</xdr:col>
                    <xdr:colOff>9525</xdr:colOff>
                    <xdr:row>238</xdr:row>
                    <xdr:rowOff>9525</xdr:rowOff>
                  </from>
                  <to>
                    <xdr:col>7</xdr:col>
                    <xdr:colOff>114300</xdr:colOff>
                    <xdr:row>239</xdr:row>
                    <xdr:rowOff>0</xdr:rowOff>
                  </to>
                </anchor>
              </controlPr>
            </control>
          </mc:Choice>
        </mc:AlternateContent>
        <mc:AlternateContent xmlns:mc="http://schemas.openxmlformats.org/markup-compatibility/2006">
          <mc:Choice Requires="x14">
            <control shapeId="1091" r:id="rId32" name="Check Box 67">
              <controlPr defaultSize="0" autoFill="0" autoLine="0" autoPict="0">
                <anchor moveWithCells="1">
                  <from>
                    <xdr:col>5</xdr:col>
                    <xdr:colOff>9525</xdr:colOff>
                    <xdr:row>239</xdr:row>
                    <xdr:rowOff>9525</xdr:rowOff>
                  </from>
                  <to>
                    <xdr:col>7</xdr:col>
                    <xdr:colOff>19050</xdr:colOff>
                    <xdr:row>240</xdr:row>
                    <xdr:rowOff>0</xdr:rowOff>
                  </to>
                </anchor>
              </controlPr>
            </control>
          </mc:Choice>
        </mc:AlternateContent>
        <mc:AlternateContent xmlns:mc="http://schemas.openxmlformats.org/markup-compatibility/2006">
          <mc:Choice Requires="x14">
            <control shapeId="1092" r:id="rId33" name="Check Box 68">
              <controlPr defaultSize="0" autoFill="0" autoLine="0" autoPict="0">
                <anchor moveWithCells="1">
                  <from>
                    <xdr:col>1</xdr:col>
                    <xdr:colOff>285750</xdr:colOff>
                    <xdr:row>241</xdr:row>
                    <xdr:rowOff>9525</xdr:rowOff>
                  </from>
                  <to>
                    <xdr:col>2</xdr:col>
                    <xdr:colOff>190500</xdr:colOff>
                    <xdr:row>242</xdr:row>
                    <xdr:rowOff>9525</xdr:rowOff>
                  </to>
                </anchor>
              </controlPr>
            </control>
          </mc:Choice>
        </mc:AlternateContent>
        <mc:AlternateContent xmlns:mc="http://schemas.openxmlformats.org/markup-compatibility/2006">
          <mc:Choice Requires="x14">
            <control shapeId="1093" r:id="rId34" name="Check Box 69">
              <controlPr defaultSize="0" autoFill="0" autoLine="0" autoPict="0">
                <anchor moveWithCells="1">
                  <from>
                    <xdr:col>2</xdr:col>
                    <xdr:colOff>238125</xdr:colOff>
                    <xdr:row>241</xdr:row>
                    <xdr:rowOff>9525</xdr:rowOff>
                  </from>
                  <to>
                    <xdr:col>3</xdr:col>
                    <xdr:colOff>190500</xdr:colOff>
                    <xdr:row>242</xdr:row>
                    <xdr:rowOff>9525</xdr:rowOff>
                  </to>
                </anchor>
              </controlPr>
            </control>
          </mc:Choice>
        </mc:AlternateContent>
        <mc:AlternateContent xmlns:mc="http://schemas.openxmlformats.org/markup-compatibility/2006">
          <mc:Choice Requires="x14">
            <control shapeId="1094" r:id="rId35" name="Check Box 70">
              <controlPr defaultSize="0" autoFill="0" autoLine="0" autoPict="0">
                <anchor moveWithCells="1">
                  <from>
                    <xdr:col>6</xdr:col>
                    <xdr:colOff>0</xdr:colOff>
                    <xdr:row>261</xdr:row>
                    <xdr:rowOff>9525</xdr:rowOff>
                  </from>
                  <to>
                    <xdr:col>6</xdr:col>
                    <xdr:colOff>504825</xdr:colOff>
                    <xdr:row>261</xdr:row>
                    <xdr:rowOff>209550</xdr:rowOff>
                  </to>
                </anchor>
              </controlPr>
            </control>
          </mc:Choice>
        </mc:AlternateContent>
        <mc:AlternateContent xmlns:mc="http://schemas.openxmlformats.org/markup-compatibility/2006">
          <mc:Choice Requires="x14">
            <control shapeId="1095" r:id="rId36" name="Check Box 71">
              <controlPr defaultSize="0" autoFill="0" autoLine="0" autoPict="0">
                <anchor moveWithCells="1">
                  <from>
                    <xdr:col>6</xdr:col>
                    <xdr:colOff>600075</xdr:colOff>
                    <xdr:row>261</xdr:row>
                    <xdr:rowOff>9525</xdr:rowOff>
                  </from>
                  <to>
                    <xdr:col>7</xdr:col>
                    <xdr:colOff>561975</xdr:colOff>
                    <xdr:row>262</xdr:row>
                    <xdr:rowOff>9525</xdr:rowOff>
                  </to>
                </anchor>
              </controlPr>
            </control>
          </mc:Choice>
        </mc:AlternateContent>
        <mc:AlternateContent xmlns:mc="http://schemas.openxmlformats.org/markup-compatibility/2006">
          <mc:Choice Requires="x14">
            <control shapeId="1096" r:id="rId37" name="Check Box 72">
              <controlPr defaultSize="0" autoFill="0" autoLine="0" autoPict="0">
                <anchor moveWithCells="1">
                  <from>
                    <xdr:col>1</xdr:col>
                    <xdr:colOff>9525</xdr:colOff>
                    <xdr:row>265</xdr:row>
                    <xdr:rowOff>0</xdr:rowOff>
                  </from>
                  <to>
                    <xdr:col>2</xdr:col>
                    <xdr:colOff>247650</xdr:colOff>
                    <xdr:row>266</xdr:row>
                    <xdr:rowOff>0</xdr:rowOff>
                  </to>
                </anchor>
              </controlPr>
            </control>
          </mc:Choice>
        </mc:AlternateContent>
        <mc:AlternateContent xmlns:mc="http://schemas.openxmlformats.org/markup-compatibility/2006">
          <mc:Choice Requires="x14">
            <control shapeId="1097" r:id="rId38" name="Check Box 73">
              <controlPr defaultSize="0" autoFill="0" autoLine="0" autoPict="0">
                <anchor moveWithCells="1">
                  <from>
                    <xdr:col>1</xdr:col>
                    <xdr:colOff>9525</xdr:colOff>
                    <xdr:row>275</xdr:row>
                    <xdr:rowOff>9525</xdr:rowOff>
                  </from>
                  <to>
                    <xdr:col>2</xdr:col>
                    <xdr:colOff>333375</xdr:colOff>
                    <xdr:row>276</xdr:row>
                    <xdr:rowOff>0</xdr:rowOff>
                  </to>
                </anchor>
              </controlPr>
            </control>
          </mc:Choice>
        </mc:AlternateContent>
        <mc:AlternateContent xmlns:mc="http://schemas.openxmlformats.org/markup-compatibility/2006">
          <mc:Choice Requires="x14">
            <control shapeId="1098" r:id="rId39" name="Check Box 74">
              <controlPr defaultSize="0" autoFill="0" autoLine="0" autoPict="0">
                <anchor moveWithCells="1">
                  <from>
                    <xdr:col>1</xdr:col>
                    <xdr:colOff>9525</xdr:colOff>
                    <xdr:row>277</xdr:row>
                    <xdr:rowOff>19050</xdr:rowOff>
                  </from>
                  <to>
                    <xdr:col>2</xdr:col>
                    <xdr:colOff>514350</xdr:colOff>
                    <xdr:row>278</xdr:row>
                    <xdr:rowOff>0</xdr:rowOff>
                  </to>
                </anchor>
              </controlPr>
            </control>
          </mc:Choice>
        </mc:AlternateContent>
        <mc:AlternateContent xmlns:mc="http://schemas.openxmlformats.org/markup-compatibility/2006">
          <mc:Choice Requires="x14">
            <control shapeId="1099" r:id="rId40" name="Check Box 75">
              <controlPr defaultSize="0" autoFill="0" autoLine="0" autoPict="0">
                <anchor moveWithCells="1">
                  <from>
                    <xdr:col>1</xdr:col>
                    <xdr:colOff>9525</xdr:colOff>
                    <xdr:row>280</xdr:row>
                    <xdr:rowOff>19050</xdr:rowOff>
                  </from>
                  <to>
                    <xdr:col>4</xdr:col>
                    <xdr:colOff>0</xdr:colOff>
                    <xdr:row>281</xdr:row>
                    <xdr:rowOff>0</xdr:rowOff>
                  </to>
                </anchor>
              </controlPr>
            </control>
          </mc:Choice>
        </mc:AlternateContent>
        <mc:AlternateContent xmlns:mc="http://schemas.openxmlformats.org/markup-compatibility/2006">
          <mc:Choice Requires="x14">
            <control shapeId="1100" r:id="rId41" name="Check Box 76">
              <controlPr defaultSize="0" autoFill="0" autoLine="0" autoPict="0">
                <anchor moveWithCells="1">
                  <from>
                    <xdr:col>1</xdr:col>
                    <xdr:colOff>9525</xdr:colOff>
                    <xdr:row>281</xdr:row>
                    <xdr:rowOff>9525</xdr:rowOff>
                  </from>
                  <to>
                    <xdr:col>7</xdr:col>
                    <xdr:colOff>171450</xdr:colOff>
                    <xdr:row>282</xdr:row>
                    <xdr:rowOff>0</xdr:rowOff>
                  </to>
                </anchor>
              </controlPr>
            </control>
          </mc:Choice>
        </mc:AlternateContent>
        <mc:AlternateContent xmlns:mc="http://schemas.openxmlformats.org/markup-compatibility/2006">
          <mc:Choice Requires="x14">
            <control shapeId="1104" r:id="rId42" name="Check Box 80">
              <controlPr defaultSize="0" autoFill="0" autoLine="0" autoPict="0">
                <anchor moveWithCells="1">
                  <from>
                    <xdr:col>2</xdr:col>
                    <xdr:colOff>9525</xdr:colOff>
                    <xdr:row>268</xdr:row>
                    <xdr:rowOff>19050</xdr:rowOff>
                  </from>
                  <to>
                    <xdr:col>3</xdr:col>
                    <xdr:colOff>514350</xdr:colOff>
                    <xdr:row>268</xdr:row>
                    <xdr:rowOff>190500</xdr:rowOff>
                  </to>
                </anchor>
              </controlPr>
            </control>
          </mc:Choice>
        </mc:AlternateContent>
        <mc:AlternateContent xmlns:mc="http://schemas.openxmlformats.org/markup-compatibility/2006">
          <mc:Choice Requires="x14">
            <control shapeId="1105" r:id="rId43" name="Check Box 81">
              <controlPr defaultSize="0" autoFill="0" autoLine="0" autoPict="0">
                <anchor moveWithCells="1">
                  <from>
                    <xdr:col>2</xdr:col>
                    <xdr:colOff>9525</xdr:colOff>
                    <xdr:row>269</xdr:row>
                    <xdr:rowOff>19050</xdr:rowOff>
                  </from>
                  <to>
                    <xdr:col>5</xdr:col>
                    <xdr:colOff>0</xdr:colOff>
                    <xdr:row>269</xdr:row>
                    <xdr:rowOff>190500</xdr:rowOff>
                  </to>
                </anchor>
              </controlPr>
            </control>
          </mc:Choice>
        </mc:AlternateContent>
        <mc:AlternateContent xmlns:mc="http://schemas.openxmlformats.org/markup-compatibility/2006">
          <mc:Choice Requires="x14">
            <control shapeId="1106" r:id="rId44" name="Check Box 82">
              <controlPr defaultSize="0" autoFill="0" autoLine="0" autoPict="0">
                <anchor moveWithCells="1">
                  <from>
                    <xdr:col>2</xdr:col>
                    <xdr:colOff>9525</xdr:colOff>
                    <xdr:row>270</xdr:row>
                    <xdr:rowOff>9525</xdr:rowOff>
                  </from>
                  <to>
                    <xdr:col>4</xdr:col>
                    <xdr:colOff>114300</xdr:colOff>
                    <xdr:row>270</xdr:row>
                    <xdr:rowOff>190500</xdr:rowOff>
                  </to>
                </anchor>
              </controlPr>
            </control>
          </mc:Choice>
        </mc:AlternateContent>
        <mc:AlternateContent xmlns:mc="http://schemas.openxmlformats.org/markup-compatibility/2006">
          <mc:Choice Requires="x14">
            <control shapeId="1108" r:id="rId45" name="Check Box 84">
              <controlPr defaultSize="0" autoFill="0" autoLine="0" autoPict="0">
                <anchor moveWithCells="1">
                  <from>
                    <xdr:col>2</xdr:col>
                    <xdr:colOff>9525</xdr:colOff>
                    <xdr:row>271</xdr:row>
                    <xdr:rowOff>9525</xdr:rowOff>
                  </from>
                  <to>
                    <xdr:col>4</xdr:col>
                    <xdr:colOff>114300</xdr:colOff>
                    <xdr:row>271</xdr:row>
                    <xdr:rowOff>190500</xdr:rowOff>
                  </to>
                </anchor>
              </controlPr>
            </control>
          </mc:Choice>
        </mc:AlternateContent>
        <mc:AlternateContent xmlns:mc="http://schemas.openxmlformats.org/markup-compatibility/2006">
          <mc:Choice Requires="x14">
            <control shapeId="1109" r:id="rId46" name="Check Box 85">
              <controlPr defaultSize="0" autoFill="0" autoLine="0" autoPict="0">
                <anchor moveWithCells="1">
                  <from>
                    <xdr:col>2</xdr:col>
                    <xdr:colOff>9525</xdr:colOff>
                    <xdr:row>272</xdr:row>
                    <xdr:rowOff>9525</xdr:rowOff>
                  </from>
                  <to>
                    <xdr:col>4</xdr:col>
                    <xdr:colOff>114300</xdr:colOff>
                    <xdr:row>273</xdr:row>
                    <xdr:rowOff>0</xdr:rowOff>
                  </to>
                </anchor>
              </controlPr>
            </control>
          </mc:Choice>
        </mc:AlternateContent>
        <mc:AlternateContent xmlns:mc="http://schemas.openxmlformats.org/markup-compatibility/2006">
          <mc:Choice Requires="x14">
            <control shapeId="1110" r:id="rId47" name="Check Box 86">
              <controlPr defaultSize="0" autoFill="0" autoLine="0" autoPict="0">
                <anchor moveWithCells="1">
                  <from>
                    <xdr:col>2</xdr:col>
                    <xdr:colOff>9525</xdr:colOff>
                    <xdr:row>273</xdr:row>
                    <xdr:rowOff>9525</xdr:rowOff>
                  </from>
                  <to>
                    <xdr:col>4</xdr:col>
                    <xdr:colOff>304800</xdr:colOff>
                    <xdr:row>274</xdr:row>
                    <xdr:rowOff>0</xdr:rowOff>
                  </to>
                </anchor>
              </controlPr>
            </control>
          </mc:Choice>
        </mc:AlternateContent>
        <mc:AlternateContent xmlns:mc="http://schemas.openxmlformats.org/markup-compatibility/2006">
          <mc:Choice Requires="x14">
            <control shapeId="1111" r:id="rId48" name="Check Box 87">
              <controlPr defaultSize="0" autoFill="0" autoLine="0" autoPict="0">
                <anchor moveWithCells="1">
                  <from>
                    <xdr:col>0</xdr:col>
                    <xdr:colOff>0</xdr:colOff>
                    <xdr:row>287</xdr:row>
                    <xdr:rowOff>0</xdr:rowOff>
                  </from>
                  <to>
                    <xdr:col>0</xdr:col>
                    <xdr:colOff>323850</xdr:colOff>
                    <xdr:row>288</xdr:row>
                    <xdr:rowOff>0</xdr:rowOff>
                  </to>
                </anchor>
              </controlPr>
            </control>
          </mc:Choice>
        </mc:AlternateContent>
        <mc:AlternateContent xmlns:mc="http://schemas.openxmlformats.org/markup-compatibility/2006">
          <mc:Choice Requires="x14">
            <control shapeId="1117" r:id="rId49" name="Check Box 93">
              <controlPr defaultSize="0" autoFill="0" autoLine="0" autoPict="0">
                <anchor moveWithCells="1">
                  <from>
                    <xdr:col>0</xdr:col>
                    <xdr:colOff>0</xdr:colOff>
                    <xdr:row>288</xdr:row>
                    <xdr:rowOff>0</xdr:rowOff>
                  </from>
                  <to>
                    <xdr:col>0</xdr:col>
                    <xdr:colOff>323850</xdr:colOff>
                    <xdr:row>288</xdr:row>
                    <xdr:rowOff>190500</xdr:rowOff>
                  </to>
                </anchor>
              </controlPr>
            </control>
          </mc:Choice>
        </mc:AlternateContent>
        <mc:AlternateContent xmlns:mc="http://schemas.openxmlformats.org/markup-compatibility/2006">
          <mc:Choice Requires="x14">
            <control shapeId="1118" r:id="rId50" name="Check Box 94">
              <controlPr defaultSize="0" autoFill="0" autoLine="0" autoPict="0">
                <anchor moveWithCells="1">
                  <from>
                    <xdr:col>1</xdr:col>
                    <xdr:colOff>0</xdr:colOff>
                    <xdr:row>287</xdr:row>
                    <xdr:rowOff>0</xdr:rowOff>
                  </from>
                  <to>
                    <xdr:col>1</xdr:col>
                    <xdr:colOff>323850</xdr:colOff>
                    <xdr:row>288</xdr:row>
                    <xdr:rowOff>0</xdr:rowOff>
                  </to>
                </anchor>
              </controlPr>
            </control>
          </mc:Choice>
        </mc:AlternateContent>
        <mc:AlternateContent xmlns:mc="http://schemas.openxmlformats.org/markup-compatibility/2006">
          <mc:Choice Requires="x14">
            <control shapeId="1119" r:id="rId51" name="Check Box 95">
              <controlPr defaultSize="0" autoFill="0" autoLine="0" autoPict="0">
                <anchor moveWithCells="1">
                  <from>
                    <xdr:col>1</xdr:col>
                    <xdr:colOff>0</xdr:colOff>
                    <xdr:row>288</xdr:row>
                    <xdr:rowOff>0</xdr:rowOff>
                  </from>
                  <to>
                    <xdr:col>1</xdr:col>
                    <xdr:colOff>323850</xdr:colOff>
                    <xdr:row>288</xdr:row>
                    <xdr:rowOff>190500</xdr:rowOff>
                  </to>
                </anchor>
              </controlPr>
            </control>
          </mc:Choice>
        </mc:AlternateContent>
        <mc:AlternateContent xmlns:mc="http://schemas.openxmlformats.org/markup-compatibility/2006">
          <mc:Choice Requires="x14">
            <control shapeId="1120" r:id="rId52" name="Check Box 96">
              <controlPr defaultSize="0" autoFill="0" autoLine="0" autoPict="0">
                <anchor moveWithCells="1">
                  <from>
                    <xdr:col>2</xdr:col>
                    <xdr:colOff>0</xdr:colOff>
                    <xdr:row>287</xdr:row>
                    <xdr:rowOff>0</xdr:rowOff>
                  </from>
                  <to>
                    <xdr:col>2</xdr:col>
                    <xdr:colOff>323850</xdr:colOff>
                    <xdr:row>288</xdr:row>
                    <xdr:rowOff>0</xdr:rowOff>
                  </to>
                </anchor>
              </controlPr>
            </control>
          </mc:Choice>
        </mc:AlternateContent>
        <mc:AlternateContent xmlns:mc="http://schemas.openxmlformats.org/markup-compatibility/2006">
          <mc:Choice Requires="x14">
            <control shapeId="1121" r:id="rId53" name="Check Box 97">
              <controlPr defaultSize="0" autoFill="0" autoLine="0" autoPict="0">
                <anchor moveWithCells="1">
                  <from>
                    <xdr:col>3</xdr:col>
                    <xdr:colOff>0</xdr:colOff>
                    <xdr:row>287</xdr:row>
                    <xdr:rowOff>0</xdr:rowOff>
                  </from>
                  <to>
                    <xdr:col>3</xdr:col>
                    <xdr:colOff>323850</xdr:colOff>
                    <xdr:row>288</xdr:row>
                    <xdr:rowOff>0</xdr:rowOff>
                  </to>
                </anchor>
              </controlPr>
            </control>
          </mc:Choice>
        </mc:AlternateContent>
        <mc:AlternateContent xmlns:mc="http://schemas.openxmlformats.org/markup-compatibility/2006">
          <mc:Choice Requires="x14">
            <control shapeId="1122" r:id="rId54" name="Check Box 98">
              <controlPr defaultSize="0" autoFill="0" autoLine="0" autoPict="0">
                <anchor moveWithCells="1">
                  <from>
                    <xdr:col>4</xdr:col>
                    <xdr:colOff>0</xdr:colOff>
                    <xdr:row>287</xdr:row>
                    <xdr:rowOff>0</xdr:rowOff>
                  </from>
                  <to>
                    <xdr:col>4</xdr:col>
                    <xdr:colOff>323850</xdr:colOff>
                    <xdr:row>288</xdr:row>
                    <xdr:rowOff>0</xdr:rowOff>
                  </to>
                </anchor>
              </controlPr>
            </control>
          </mc:Choice>
        </mc:AlternateContent>
        <mc:AlternateContent xmlns:mc="http://schemas.openxmlformats.org/markup-compatibility/2006">
          <mc:Choice Requires="x14">
            <control shapeId="1123" r:id="rId55" name="Check Box 99">
              <controlPr defaultSize="0" autoFill="0" autoLine="0" autoPict="0">
                <anchor moveWithCells="1">
                  <from>
                    <xdr:col>5</xdr:col>
                    <xdr:colOff>0</xdr:colOff>
                    <xdr:row>287</xdr:row>
                    <xdr:rowOff>0</xdr:rowOff>
                  </from>
                  <to>
                    <xdr:col>5</xdr:col>
                    <xdr:colOff>323850</xdr:colOff>
                    <xdr:row>288</xdr:row>
                    <xdr:rowOff>0</xdr:rowOff>
                  </to>
                </anchor>
              </controlPr>
            </control>
          </mc:Choice>
        </mc:AlternateContent>
        <mc:AlternateContent xmlns:mc="http://schemas.openxmlformats.org/markup-compatibility/2006">
          <mc:Choice Requires="x14">
            <control shapeId="1124" r:id="rId56" name="Check Box 100">
              <controlPr defaultSize="0" autoFill="0" autoLine="0" autoPict="0">
                <anchor moveWithCells="1">
                  <from>
                    <xdr:col>6</xdr:col>
                    <xdr:colOff>0</xdr:colOff>
                    <xdr:row>287</xdr:row>
                    <xdr:rowOff>0</xdr:rowOff>
                  </from>
                  <to>
                    <xdr:col>6</xdr:col>
                    <xdr:colOff>323850</xdr:colOff>
                    <xdr:row>288</xdr:row>
                    <xdr:rowOff>0</xdr:rowOff>
                  </to>
                </anchor>
              </controlPr>
            </control>
          </mc:Choice>
        </mc:AlternateContent>
        <mc:AlternateContent xmlns:mc="http://schemas.openxmlformats.org/markup-compatibility/2006">
          <mc:Choice Requires="x14">
            <control shapeId="1125" r:id="rId57" name="Check Box 101">
              <controlPr defaultSize="0" autoFill="0" autoLine="0" autoPict="0">
                <anchor moveWithCells="1">
                  <from>
                    <xdr:col>7</xdr:col>
                    <xdr:colOff>0</xdr:colOff>
                    <xdr:row>287</xdr:row>
                    <xdr:rowOff>0</xdr:rowOff>
                  </from>
                  <to>
                    <xdr:col>7</xdr:col>
                    <xdr:colOff>323850</xdr:colOff>
                    <xdr:row>288</xdr:row>
                    <xdr:rowOff>0</xdr:rowOff>
                  </to>
                </anchor>
              </controlPr>
            </control>
          </mc:Choice>
        </mc:AlternateContent>
        <mc:AlternateContent xmlns:mc="http://schemas.openxmlformats.org/markup-compatibility/2006">
          <mc:Choice Requires="x14">
            <control shapeId="1126" r:id="rId58" name="Check Box 102">
              <controlPr defaultSize="0" autoFill="0" autoLine="0" autoPict="0">
                <anchor moveWithCells="1">
                  <from>
                    <xdr:col>8</xdr:col>
                    <xdr:colOff>0</xdr:colOff>
                    <xdr:row>287</xdr:row>
                    <xdr:rowOff>0</xdr:rowOff>
                  </from>
                  <to>
                    <xdr:col>8</xdr:col>
                    <xdr:colOff>323850</xdr:colOff>
                    <xdr:row>288</xdr:row>
                    <xdr:rowOff>0</xdr:rowOff>
                  </to>
                </anchor>
              </controlPr>
            </control>
          </mc:Choice>
        </mc:AlternateContent>
        <mc:AlternateContent xmlns:mc="http://schemas.openxmlformats.org/markup-compatibility/2006">
          <mc:Choice Requires="x14">
            <control shapeId="1127" r:id="rId59" name="Check Box 103">
              <controlPr defaultSize="0" autoFill="0" autoLine="0" autoPict="0">
                <anchor moveWithCells="1">
                  <from>
                    <xdr:col>2</xdr:col>
                    <xdr:colOff>0</xdr:colOff>
                    <xdr:row>288</xdr:row>
                    <xdr:rowOff>0</xdr:rowOff>
                  </from>
                  <to>
                    <xdr:col>2</xdr:col>
                    <xdr:colOff>323850</xdr:colOff>
                    <xdr:row>288</xdr:row>
                    <xdr:rowOff>190500</xdr:rowOff>
                  </to>
                </anchor>
              </controlPr>
            </control>
          </mc:Choice>
        </mc:AlternateContent>
        <mc:AlternateContent xmlns:mc="http://schemas.openxmlformats.org/markup-compatibility/2006">
          <mc:Choice Requires="x14">
            <control shapeId="1128" r:id="rId60" name="Check Box 104">
              <controlPr defaultSize="0" autoFill="0" autoLine="0" autoPict="0">
                <anchor moveWithCells="1">
                  <from>
                    <xdr:col>3</xdr:col>
                    <xdr:colOff>0</xdr:colOff>
                    <xdr:row>288</xdr:row>
                    <xdr:rowOff>0</xdr:rowOff>
                  </from>
                  <to>
                    <xdr:col>3</xdr:col>
                    <xdr:colOff>323850</xdr:colOff>
                    <xdr:row>288</xdr:row>
                    <xdr:rowOff>190500</xdr:rowOff>
                  </to>
                </anchor>
              </controlPr>
            </control>
          </mc:Choice>
        </mc:AlternateContent>
        <mc:AlternateContent xmlns:mc="http://schemas.openxmlformats.org/markup-compatibility/2006">
          <mc:Choice Requires="x14">
            <control shapeId="1129" r:id="rId61" name="Check Box 105">
              <controlPr defaultSize="0" autoFill="0" autoLine="0" autoPict="0">
                <anchor moveWithCells="1">
                  <from>
                    <xdr:col>4</xdr:col>
                    <xdr:colOff>0</xdr:colOff>
                    <xdr:row>288</xdr:row>
                    <xdr:rowOff>0</xdr:rowOff>
                  </from>
                  <to>
                    <xdr:col>4</xdr:col>
                    <xdr:colOff>323850</xdr:colOff>
                    <xdr:row>288</xdr:row>
                    <xdr:rowOff>190500</xdr:rowOff>
                  </to>
                </anchor>
              </controlPr>
            </control>
          </mc:Choice>
        </mc:AlternateContent>
        <mc:AlternateContent xmlns:mc="http://schemas.openxmlformats.org/markup-compatibility/2006">
          <mc:Choice Requires="x14">
            <control shapeId="1130" r:id="rId62" name="Check Box 106">
              <controlPr defaultSize="0" autoFill="0" autoLine="0" autoPict="0">
                <anchor moveWithCells="1">
                  <from>
                    <xdr:col>5</xdr:col>
                    <xdr:colOff>0</xdr:colOff>
                    <xdr:row>288</xdr:row>
                    <xdr:rowOff>0</xdr:rowOff>
                  </from>
                  <to>
                    <xdr:col>5</xdr:col>
                    <xdr:colOff>323850</xdr:colOff>
                    <xdr:row>288</xdr:row>
                    <xdr:rowOff>190500</xdr:rowOff>
                  </to>
                </anchor>
              </controlPr>
            </control>
          </mc:Choice>
        </mc:AlternateContent>
        <mc:AlternateContent xmlns:mc="http://schemas.openxmlformats.org/markup-compatibility/2006">
          <mc:Choice Requires="x14">
            <control shapeId="1131" r:id="rId63" name="Check Box 107">
              <controlPr defaultSize="0" autoFill="0" autoLine="0" autoPict="0">
                <anchor moveWithCells="1">
                  <from>
                    <xdr:col>6</xdr:col>
                    <xdr:colOff>0</xdr:colOff>
                    <xdr:row>288</xdr:row>
                    <xdr:rowOff>0</xdr:rowOff>
                  </from>
                  <to>
                    <xdr:col>6</xdr:col>
                    <xdr:colOff>323850</xdr:colOff>
                    <xdr:row>288</xdr:row>
                    <xdr:rowOff>190500</xdr:rowOff>
                  </to>
                </anchor>
              </controlPr>
            </control>
          </mc:Choice>
        </mc:AlternateContent>
        <mc:AlternateContent xmlns:mc="http://schemas.openxmlformats.org/markup-compatibility/2006">
          <mc:Choice Requires="x14">
            <control shapeId="1132" r:id="rId64" name="Check Box 108">
              <controlPr defaultSize="0" autoFill="0" autoLine="0" autoPict="0">
                <anchor moveWithCells="1">
                  <from>
                    <xdr:col>7</xdr:col>
                    <xdr:colOff>0</xdr:colOff>
                    <xdr:row>288</xdr:row>
                    <xdr:rowOff>0</xdr:rowOff>
                  </from>
                  <to>
                    <xdr:col>7</xdr:col>
                    <xdr:colOff>323850</xdr:colOff>
                    <xdr:row>288</xdr:row>
                    <xdr:rowOff>190500</xdr:rowOff>
                  </to>
                </anchor>
              </controlPr>
            </control>
          </mc:Choice>
        </mc:AlternateContent>
        <mc:AlternateContent xmlns:mc="http://schemas.openxmlformats.org/markup-compatibility/2006">
          <mc:Choice Requires="x14">
            <control shapeId="1133" r:id="rId65" name="Check Box 109">
              <controlPr defaultSize="0" autoFill="0" autoLine="0" autoPict="0">
                <anchor moveWithCells="1">
                  <from>
                    <xdr:col>8</xdr:col>
                    <xdr:colOff>0</xdr:colOff>
                    <xdr:row>288</xdr:row>
                    <xdr:rowOff>0</xdr:rowOff>
                  </from>
                  <to>
                    <xdr:col>8</xdr:col>
                    <xdr:colOff>323850</xdr:colOff>
                    <xdr:row>288</xdr:row>
                    <xdr:rowOff>190500</xdr:rowOff>
                  </to>
                </anchor>
              </controlPr>
            </control>
          </mc:Choice>
        </mc:AlternateContent>
        <mc:AlternateContent xmlns:mc="http://schemas.openxmlformats.org/markup-compatibility/2006">
          <mc:Choice Requires="x14">
            <control shapeId="1134" r:id="rId66" name="Check Box 110">
              <controlPr defaultSize="0" autoFill="0" autoLine="0" autoPict="0">
                <anchor moveWithCells="1">
                  <from>
                    <xdr:col>0</xdr:col>
                    <xdr:colOff>0</xdr:colOff>
                    <xdr:row>289</xdr:row>
                    <xdr:rowOff>0</xdr:rowOff>
                  </from>
                  <to>
                    <xdr:col>0</xdr:col>
                    <xdr:colOff>342900</xdr:colOff>
                    <xdr:row>290</xdr:row>
                    <xdr:rowOff>0</xdr:rowOff>
                  </to>
                </anchor>
              </controlPr>
            </control>
          </mc:Choice>
        </mc:AlternateContent>
        <mc:AlternateContent xmlns:mc="http://schemas.openxmlformats.org/markup-compatibility/2006">
          <mc:Choice Requires="x14">
            <control shapeId="1135" r:id="rId67" name="Check Box 111">
              <controlPr defaultSize="0" autoFill="0" autoLine="0" autoPict="0">
                <anchor moveWithCells="1">
                  <from>
                    <xdr:col>0</xdr:col>
                    <xdr:colOff>638175</xdr:colOff>
                    <xdr:row>289</xdr:row>
                    <xdr:rowOff>0</xdr:rowOff>
                  </from>
                  <to>
                    <xdr:col>1</xdr:col>
                    <xdr:colOff>323850</xdr:colOff>
                    <xdr:row>290</xdr:row>
                    <xdr:rowOff>0</xdr:rowOff>
                  </to>
                </anchor>
              </controlPr>
            </control>
          </mc:Choice>
        </mc:AlternateContent>
        <mc:AlternateContent xmlns:mc="http://schemas.openxmlformats.org/markup-compatibility/2006">
          <mc:Choice Requires="x14">
            <control shapeId="1136" r:id="rId68" name="Drop Down 112">
              <controlPr defaultSize="0" autoLine="0" autoPict="0">
                <anchor moveWithCells="1">
                  <from>
                    <xdr:col>3</xdr:col>
                    <xdr:colOff>0</xdr:colOff>
                    <xdr:row>292</xdr:row>
                    <xdr:rowOff>9525</xdr:rowOff>
                  </from>
                  <to>
                    <xdr:col>8</xdr:col>
                    <xdr:colOff>619125</xdr:colOff>
                    <xdr:row>293</xdr:row>
                    <xdr:rowOff>0</xdr:rowOff>
                  </to>
                </anchor>
              </controlPr>
            </control>
          </mc:Choice>
        </mc:AlternateContent>
        <mc:AlternateContent xmlns:mc="http://schemas.openxmlformats.org/markup-compatibility/2006">
          <mc:Choice Requires="x14">
            <control shapeId="1137" r:id="rId69" name="Drop Down 113">
              <controlPr defaultSize="0" autoLine="0" autoPict="0">
                <anchor moveWithCells="1">
                  <from>
                    <xdr:col>3</xdr:col>
                    <xdr:colOff>0</xdr:colOff>
                    <xdr:row>295</xdr:row>
                    <xdr:rowOff>9525</xdr:rowOff>
                  </from>
                  <to>
                    <xdr:col>8</xdr:col>
                    <xdr:colOff>619125</xdr:colOff>
                    <xdr:row>296</xdr:row>
                    <xdr:rowOff>9525</xdr:rowOff>
                  </to>
                </anchor>
              </controlPr>
            </control>
          </mc:Choice>
        </mc:AlternateContent>
        <mc:AlternateContent xmlns:mc="http://schemas.openxmlformats.org/markup-compatibility/2006">
          <mc:Choice Requires="x14">
            <control shapeId="1138" r:id="rId70" name="Check Box 114">
              <controlPr defaultSize="0" autoFill="0" autoLine="0" autoPict="0">
                <anchor moveWithCells="1">
                  <from>
                    <xdr:col>1</xdr:col>
                    <xdr:colOff>19050</xdr:colOff>
                    <xdr:row>338</xdr:row>
                    <xdr:rowOff>9525</xdr:rowOff>
                  </from>
                  <to>
                    <xdr:col>3</xdr:col>
                    <xdr:colOff>485775</xdr:colOff>
                    <xdr:row>339</xdr:row>
                    <xdr:rowOff>38100</xdr:rowOff>
                  </to>
                </anchor>
              </controlPr>
            </control>
          </mc:Choice>
        </mc:AlternateContent>
        <mc:AlternateContent xmlns:mc="http://schemas.openxmlformats.org/markup-compatibility/2006">
          <mc:Choice Requires="x14">
            <control shapeId="1139" r:id="rId71" name="Check Box 115">
              <controlPr defaultSize="0" autoFill="0" autoLine="0" autoPict="0">
                <anchor moveWithCells="1">
                  <from>
                    <xdr:col>4</xdr:col>
                    <xdr:colOff>19050</xdr:colOff>
                    <xdr:row>338</xdr:row>
                    <xdr:rowOff>9525</xdr:rowOff>
                  </from>
                  <to>
                    <xdr:col>6</xdr:col>
                    <xdr:colOff>466725</xdr:colOff>
                    <xdr:row>339</xdr:row>
                    <xdr:rowOff>38100</xdr:rowOff>
                  </to>
                </anchor>
              </controlPr>
            </control>
          </mc:Choice>
        </mc:AlternateContent>
        <mc:AlternateContent xmlns:mc="http://schemas.openxmlformats.org/markup-compatibility/2006">
          <mc:Choice Requires="x14">
            <control shapeId="1140" r:id="rId72" name="Check Box 116">
              <controlPr defaultSize="0" autoFill="0" autoLine="0" autoPict="0">
                <anchor moveWithCells="1">
                  <from>
                    <xdr:col>2</xdr:col>
                    <xdr:colOff>428625</xdr:colOff>
                    <xdr:row>354</xdr:row>
                    <xdr:rowOff>266700</xdr:rowOff>
                  </from>
                  <to>
                    <xdr:col>3</xdr:col>
                    <xdr:colOff>323850</xdr:colOff>
                    <xdr:row>355</xdr:row>
                    <xdr:rowOff>200025</xdr:rowOff>
                  </to>
                </anchor>
              </controlPr>
            </control>
          </mc:Choice>
        </mc:AlternateContent>
        <mc:AlternateContent xmlns:mc="http://schemas.openxmlformats.org/markup-compatibility/2006">
          <mc:Choice Requires="x14">
            <control shapeId="1141" r:id="rId73" name="Check Box 117">
              <controlPr defaultSize="0" autoFill="0" autoLine="0" autoPict="0">
                <anchor moveWithCells="1">
                  <from>
                    <xdr:col>3</xdr:col>
                    <xdr:colOff>419100</xdr:colOff>
                    <xdr:row>354</xdr:row>
                    <xdr:rowOff>266700</xdr:rowOff>
                  </from>
                  <to>
                    <xdr:col>4</xdr:col>
                    <xdr:colOff>381000</xdr:colOff>
                    <xdr:row>355</xdr:row>
                    <xdr:rowOff>209550</xdr:rowOff>
                  </to>
                </anchor>
              </controlPr>
            </control>
          </mc:Choice>
        </mc:AlternateContent>
        <mc:AlternateContent xmlns:mc="http://schemas.openxmlformats.org/markup-compatibility/2006">
          <mc:Choice Requires="x14">
            <control shapeId="1142" r:id="rId74" name="Check Box 118">
              <controlPr defaultSize="0" autoFill="0" autoLine="0" autoPict="0">
                <anchor moveWithCells="1">
                  <from>
                    <xdr:col>3</xdr:col>
                    <xdr:colOff>9525</xdr:colOff>
                    <xdr:row>357</xdr:row>
                    <xdr:rowOff>9525</xdr:rowOff>
                  </from>
                  <to>
                    <xdr:col>3</xdr:col>
                    <xdr:colOff>514350</xdr:colOff>
                    <xdr:row>357</xdr:row>
                    <xdr:rowOff>209550</xdr:rowOff>
                  </to>
                </anchor>
              </controlPr>
            </control>
          </mc:Choice>
        </mc:AlternateContent>
        <mc:AlternateContent xmlns:mc="http://schemas.openxmlformats.org/markup-compatibility/2006">
          <mc:Choice Requires="x14">
            <control shapeId="1143" r:id="rId75" name="Check Box 119">
              <controlPr defaultSize="0" autoFill="0" autoLine="0" autoPict="0">
                <anchor moveWithCells="1">
                  <from>
                    <xdr:col>4</xdr:col>
                    <xdr:colOff>0</xdr:colOff>
                    <xdr:row>357</xdr:row>
                    <xdr:rowOff>9525</xdr:rowOff>
                  </from>
                  <to>
                    <xdr:col>4</xdr:col>
                    <xdr:colOff>571500</xdr:colOff>
                    <xdr:row>358</xdr:row>
                    <xdr:rowOff>19050</xdr:rowOff>
                  </to>
                </anchor>
              </controlPr>
            </control>
          </mc:Choice>
        </mc:AlternateContent>
        <mc:AlternateContent xmlns:mc="http://schemas.openxmlformats.org/markup-compatibility/2006">
          <mc:Choice Requires="x14">
            <control shapeId="1148" r:id="rId76" name="Check Box 124">
              <controlPr defaultSize="0" autoFill="0" autoLine="0" autoPict="0">
                <anchor moveWithCells="1">
                  <from>
                    <xdr:col>3</xdr:col>
                    <xdr:colOff>219075</xdr:colOff>
                    <xdr:row>393</xdr:row>
                    <xdr:rowOff>9525</xdr:rowOff>
                  </from>
                  <to>
                    <xdr:col>4</xdr:col>
                    <xdr:colOff>333375</xdr:colOff>
                    <xdr:row>394</xdr:row>
                    <xdr:rowOff>0</xdr:rowOff>
                  </to>
                </anchor>
              </controlPr>
            </control>
          </mc:Choice>
        </mc:AlternateContent>
        <mc:AlternateContent xmlns:mc="http://schemas.openxmlformats.org/markup-compatibility/2006">
          <mc:Choice Requires="x14">
            <control shapeId="1149" r:id="rId77" name="Check Box 125">
              <controlPr defaultSize="0" autoFill="0" autoLine="0" autoPict="0">
                <anchor moveWithCells="1">
                  <from>
                    <xdr:col>4</xdr:col>
                    <xdr:colOff>342900</xdr:colOff>
                    <xdr:row>393</xdr:row>
                    <xdr:rowOff>9525</xdr:rowOff>
                  </from>
                  <to>
                    <xdr:col>6</xdr:col>
                    <xdr:colOff>142875</xdr:colOff>
                    <xdr:row>394</xdr:row>
                    <xdr:rowOff>0</xdr:rowOff>
                  </to>
                </anchor>
              </controlPr>
            </control>
          </mc:Choice>
        </mc:AlternateContent>
        <mc:AlternateContent xmlns:mc="http://schemas.openxmlformats.org/markup-compatibility/2006">
          <mc:Choice Requires="x14">
            <control shapeId="1150" r:id="rId78" name="Check Box 126">
              <controlPr defaultSize="0" autoFill="0" autoLine="0" autoPict="0">
                <anchor moveWithCells="1">
                  <from>
                    <xdr:col>6</xdr:col>
                    <xdr:colOff>190500</xdr:colOff>
                    <xdr:row>393</xdr:row>
                    <xdr:rowOff>9525</xdr:rowOff>
                  </from>
                  <to>
                    <xdr:col>8</xdr:col>
                    <xdr:colOff>47625</xdr:colOff>
                    <xdr:row>394</xdr:row>
                    <xdr:rowOff>0</xdr:rowOff>
                  </to>
                </anchor>
              </controlPr>
            </control>
          </mc:Choice>
        </mc:AlternateContent>
        <mc:AlternateContent xmlns:mc="http://schemas.openxmlformats.org/markup-compatibility/2006">
          <mc:Choice Requires="x14">
            <control shapeId="1151" r:id="rId79" name="Drop Down 127">
              <controlPr defaultSize="0" autoLine="0" autoPict="0">
                <anchor moveWithCells="1">
                  <from>
                    <xdr:col>1</xdr:col>
                    <xdr:colOff>600075</xdr:colOff>
                    <xdr:row>390</xdr:row>
                    <xdr:rowOff>219075</xdr:rowOff>
                  </from>
                  <to>
                    <xdr:col>8</xdr:col>
                    <xdr:colOff>400050</xdr:colOff>
                    <xdr:row>392</xdr:row>
                    <xdr:rowOff>9525</xdr:rowOff>
                  </to>
                </anchor>
              </controlPr>
            </control>
          </mc:Choice>
        </mc:AlternateContent>
        <mc:AlternateContent xmlns:mc="http://schemas.openxmlformats.org/markup-compatibility/2006">
          <mc:Choice Requires="x14">
            <control shapeId="1152" r:id="rId80" name="Check Box 128">
              <controlPr defaultSize="0" autoFill="0" autoLine="0" autoPict="0">
                <anchor moveWithCells="1">
                  <from>
                    <xdr:col>7</xdr:col>
                    <xdr:colOff>171450</xdr:colOff>
                    <xdr:row>414</xdr:row>
                    <xdr:rowOff>180975</xdr:rowOff>
                  </from>
                  <to>
                    <xdr:col>8</xdr:col>
                    <xdr:colOff>66675</xdr:colOff>
                    <xdr:row>415</xdr:row>
                    <xdr:rowOff>180975</xdr:rowOff>
                  </to>
                </anchor>
              </controlPr>
            </control>
          </mc:Choice>
        </mc:AlternateContent>
        <mc:AlternateContent xmlns:mc="http://schemas.openxmlformats.org/markup-compatibility/2006">
          <mc:Choice Requires="x14">
            <control shapeId="1153" r:id="rId81" name="Check Box 129">
              <controlPr defaultSize="0" autoFill="0" autoLine="0" autoPict="0">
                <anchor moveWithCells="1">
                  <from>
                    <xdr:col>8</xdr:col>
                    <xdr:colOff>104775</xdr:colOff>
                    <xdr:row>414</xdr:row>
                    <xdr:rowOff>180975</xdr:rowOff>
                  </from>
                  <to>
                    <xdr:col>9</xdr:col>
                    <xdr:colOff>38100</xdr:colOff>
                    <xdr:row>415</xdr:row>
                    <xdr:rowOff>180975</xdr:rowOff>
                  </to>
                </anchor>
              </controlPr>
            </control>
          </mc:Choice>
        </mc:AlternateContent>
        <mc:AlternateContent xmlns:mc="http://schemas.openxmlformats.org/markup-compatibility/2006">
          <mc:Choice Requires="x14">
            <control shapeId="1154" r:id="rId82" name="Drop Down 130">
              <controlPr defaultSize="0" autoLine="0" autoPict="0">
                <anchor moveWithCells="1">
                  <from>
                    <xdr:col>7</xdr:col>
                    <xdr:colOff>0</xdr:colOff>
                    <xdr:row>419</xdr:row>
                    <xdr:rowOff>9525</xdr:rowOff>
                  </from>
                  <to>
                    <xdr:col>8</xdr:col>
                    <xdr:colOff>619125</xdr:colOff>
                    <xdr:row>420</xdr:row>
                    <xdr:rowOff>0</xdr:rowOff>
                  </to>
                </anchor>
              </controlPr>
            </control>
          </mc:Choice>
        </mc:AlternateContent>
        <mc:AlternateContent xmlns:mc="http://schemas.openxmlformats.org/markup-compatibility/2006">
          <mc:Choice Requires="x14">
            <control shapeId="1155" r:id="rId83" name="Check Box 131">
              <controlPr defaultSize="0" autoFill="0" autoLine="0" autoPict="0">
                <anchor moveWithCells="1">
                  <from>
                    <xdr:col>3</xdr:col>
                    <xdr:colOff>571500</xdr:colOff>
                    <xdr:row>450</xdr:row>
                    <xdr:rowOff>0</xdr:rowOff>
                  </from>
                  <to>
                    <xdr:col>4</xdr:col>
                    <xdr:colOff>466725</xdr:colOff>
                    <xdr:row>451</xdr:row>
                    <xdr:rowOff>9525</xdr:rowOff>
                  </to>
                </anchor>
              </controlPr>
            </control>
          </mc:Choice>
        </mc:AlternateContent>
        <mc:AlternateContent xmlns:mc="http://schemas.openxmlformats.org/markup-compatibility/2006">
          <mc:Choice Requires="x14">
            <control shapeId="1156" r:id="rId84" name="Check Box 132">
              <controlPr defaultSize="0" autoFill="0" autoLine="0" autoPict="0">
                <anchor moveWithCells="1">
                  <from>
                    <xdr:col>4</xdr:col>
                    <xdr:colOff>561975</xdr:colOff>
                    <xdr:row>450</xdr:row>
                    <xdr:rowOff>0</xdr:rowOff>
                  </from>
                  <to>
                    <xdr:col>5</xdr:col>
                    <xdr:colOff>523875</xdr:colOff>
                    <xdr:row>451</xdr:row>
                    <xdr:rowOff>9525</xdr:rowOff>
                  </to>
                </anchor>
              </controlPr>
            </control>
          </mc:Choice>
        </mc:AlternateContent>
        <mc:AlternateContent xmlns:mc="http://schemas.openxmlformats.org/markup-compatibility/2006">
          <mc:Choice Requires="x14">
            <control shapeId="1158" r:id="rId85" name="Check Box 134">
              <controlPr defaultSize="0" autoFill="0" autoLine="0" autoPict="0">
                <anchor moveWithCells="1">
                  <from>
                    <xdr:col>0</xdr:col>
                    <xdr:colOff>76200</xdr:colOff>
                    <xdr:row>461</xdr:row>
                    <xdr:rowOff>0</xdr:rowOff>
                  </from>
                  <to>
                    <xdr:col>2</xdr:col>
                    <xdr:colOff>0</xdr:colOff>
                    <xdr:row>462</xdr:row>
                    <xdr:rowOff>19050</xdr:rowOff>
                  </to>
                </anchor>
              </controlPr>
            </control>
          </mc:Choice>
        </mc:AlternateContent>
        <mc:AlternateContent xmlns:mc="http://schemas.openxmlformats.org/markup-compatibility/2006">
          <mc:Choice Requires="x14">
            <control shapeId="1159" r:id="rId86" name="Check Box 135">
              <controlPr defaultSize="0" autoFill="0" autoLine="0" autoPict="0">
                <anchor moveWithCells="1">
                  <from>
                    <xdr:col>0</xdr:col>
                    <xdr:colOff>76200</xdr:colOff>
                    <xdr:row>462</xdr:row>
                    <xdr:rowOff>0</xdr:rowOff>
                  </from>
                  <to>
                    <xdr:col>2</xdr:col>
                    <xdr:colOff>104775</xdr:colOff>
                    <xdr:row>463</xdr:row>
                    <xdr:rowOff>19050</xdr:rowOff>
                  </to>
                </anchor>
              </controlPr>
            </control>
          </mc:Choice>
        </mc:AlternateContent>
        <mc:AlternateContent xmlns:mc="http://schemas.openxmlformats.org/markup-compatibility/2006">
          <mc:Choice Requires="x14">
            <control shapeId="1160" r:id="rId87" name="Check Box 136">
              <controlPr defaultSize="0" autoFill="0" autoLine="0" autoPict="0">
                <anchor moveWithCells="1">
                  <from>
                    <xdr:col>0</xdr:col>
                    <xdr:colOff>76200</xdr:colOff>
                    <xdr:row>463</xdr:row>
                    <xdr:rowOff>0</xdr:rowOff>
                  </from>
                  <to>
                    <xdr:col>2</xdr:col>
                    <xdr:colOff>104775</xdr:colOff>
                    <xdr:row>464</xdr:row>
                    <xdr:rowOff>19050</xdr:rowOff>
                  </to>
                </anchor>
              </controlPr>
            </control>
          </mc:Choice>
        </mc:AlternateContent>
        <mc:AlternateContent xmlns:mc="http://schemas.openxmlformats.org/markup-compatibility/2006">
          <mc:Choice Requires="x14">
            <control shapeId="1161" r:id="rId88" name="Check Box 137">
              <controlPr defaultSize="0" autoFill="0" autoLine="0" autoPict="0">
                <anchor moveWithCells="1">
                  <from>
                    <xdr:col>3</xdr:col>
                    <xdr:colOff>76200</xdr:colOff>
                    <xdr:row>461</xdr:row>
                    <xdr:rowOff>0</xdr:rowOff>
                  </from>
                  <to>
                    <xdr:col>5</xdr:col>
                    <xdr:colOff>419100</xdr:colOff>
                    <xdr:row>462</xdr:row>
                    <xdr:rowOff>19050</xdr:rowOff>
                  </to>
                </anchor>
              </controlPr>
            </control>
          </mc:Choice>
        </mc:AlternateContent>
        <mc:AlternateContent xmlns:mc="http://schemas.openxmlformats.org/markup-compatibility/2006">
          <mc:Choice Requires="x14">
            <control shapeId="1162" r:id="rId89" name="Check Box 138">
              <controlPr defaultSize="0" autoFill="0" autoLine="0" autoPict="0">
                <anchor moveWithCells="1">
                  <from>
                    <xdr:col>3</xdr:col>
                    <xdr:colOff>76200</xdr:colOff>
                    <xdr:row>462</xdr:row>
                    <xdr:rowOff>0</xdr:rowOff>
                  </from>
                  <to>
                    <xdr:col>6</xdr:col>
                    <xdr:colOff>0</xdr:colOff>
                    <xdr:row>463</xdr:row>
                    <xdr:rowOff>19050</xdr:rowOff>
                  </to>
                </anchor>
              </controlPr>
            </control>
          </mc:Choice>
        </mc:AlternateContent>
        <mc:AlternateContent xmlns:mc="http://schemas.openxmlformats.org/markup-compatibility/2006">
          <mc:Choice Requires="x14">
            <control shapeId="1163" r:id="rId90" name="Check Box 139">
              <controlPr defaultSize="0" autoFill="0" autoLine="0" autoPict="0">
                <anchor moveWithCells="1">
                  <from>
                    <xdr:col>3</xdr:col>
                    <xdr:colOff>76200</xdr:colOff>
                    <xdr:row>463</xdr:row>
                    <xdr:rowOff>0</xdr:rowOff>
                  </from>
                  <to>
                    <xdr:col>6</xdr:col>
                    <xdr:colOff>0</xdr:colOff>
                    <xdr:row>464</xdr:row>
                    <xdr:rowOff>19050</xdr:rowOff>
                  </to>
                </anchor>
              </controlPr>
            </control>
          </mc:Choice>
        </mc:AlternateContent>
        <mc:AlternateContent xmlns:mc="http://schemas.openxmlformats.org/markup-compatibility/2006">
          <mc:Choice Requires="x14">
            <control shapeId="1164" r:id="rId91" name="Check Box 140">
              <controlPr defaultSize="0" autoFill="0" autoLine="0" autoPict="0">
                <anchor moveWithCells="1">
                  <from>
                    <xdr:col>6</xdr:col>
                    <xdr:colOff>76200</xdr:colOff>
                    <xdr:row>461</xdr:row>
                    <xdr:rowOff>0</xdr:rowOff>
                  </from>
                  <to>
                    <xdr:col>8</xdr:col>
                    <xdr:colOff>609600</xdr:colOff>
                    <xdr:row>462</xdr:row>
                    <xdr:rowOff>19050</xdr:rowOff>
                  </to>
                </anchor>
              </controlPr>
            </control>
          </mc:Choice>
        </mc:AlternateContent>
        <mc:AlternateContent xmlns:mc="http://schemas.openxmlformats.org/markup-compatibility/2006">
          <mc:Choice Requires="x14">
            <control shapeId="1165" r:id="rId92" name="Check Box 141">
              <controlPr defaultSize="0" autoFill="0" autoLine="0" autoPict="0">
                <anchor moveWithCells="1">
                  <from>
                    <xdr:col>6</xdr:col>
                    <xdr:colOff>76200</xdr:colOff>
                    <xdr:row>462</xdr:row>
                    <xdr:rowOff>0</xdr:rowOff>
                  </from>
                  <to>
                    <xdr:col>8</xdr:col>
                    <xdr:colOff>609600</xdr:colOff>
                    <xdr:row>463</xdr:row>
                    <xdr:rowOff>19050</xdr:rowOff>
                  </to>
                </anchor>
              </controlPr>
            </control>
          </mc:Choice>
        </mc:AlternateContent>
        <mc:AlternateContent xmlns:mc="http://schemas.openxmlformats.org/markup-compatibility/2006">
          <mc:Choice Requires="x14">
            <control shapeId="1166" r:id="rId93" name="Check Box 142">
              <controlPr defaultSize="0" autoFill="0" autoLine="0" autoPict="0">
                <anchor moveWithCells="1">
                  <from>
                    <xdr:col>2</xdr:col>
                    <xdr:colOff>542925</xdr:colOff>
                    <xdr:row>490</xdr:row>
                    <xdr:rowOff>180975</xdr:rowOff>
                  </from>
                  <to>
                    <xdr:col>3</xdr:col>
                    <xdr:colOff>438150</xdr:colOff>
                    <xdr:row>492</xdr:row>
                    <xdr:rowOff>0</xdr:rowOff>
                  </to>
                </anchor>
              </controlPr>
            </control>
          </mc:Choice>
        </mc:AlternateContent>
        <mc:AlternateContent xmlns:mc="http://schemas.openxmlformats.org/markup-compatibility/2006">
          <mc:Choice Requires="x14">
            <control shapeId="1167" r:id="rId94" name="Check Box 143">
              <controlPr defaultSize="0" autoFill="0" autoLine="0" autoPict="0">
                <anchor moveWithCells="1">
                  <from>
                    <xdr:col>3</xdr:col>
                    <xdr:colOff>533400</xdr:colOff>
                    <xdr:row>490</xdr:row>
                    <xdr:rowOff>180975</xdr:rowOff>
                  </from>
                  <to>
                    <xdr:col>4</xdr:col>
                    <xdr:colOff>495300</xdr:colOff>
                    <xdr:row>492</xdr:row>
                    <xdr:rowOff>0</xdr:rowOff>
                  </to>
                </anchor>
              </controlPr>
            </control>
          </mc:Choice>
        </mc:AlternateContent>
        <mc:AlternateContent xmlns:mc="http://schemas.openxmlformats.org/markup-compatibility/2006">
          <mc:Choice Requires="x14">
            <control shapeId="1170" r:id="rId95" name="Check Box 146">
              <controlPr defaultSize="0" autoFill="0" autoLine="0" autoPict="0">
                <anchor moveWithCells="1">
                  <from>
                    <xdr:col>1</xdr:col>
                    <xdr:colOff>9525</xdr:colOff>
                    <xdr:row>495</xdr:row>
                    <xdr:rowOff>9525</xdr:rowOff>
                  </from>
                  <to>
                    <xdr:col>3</xdr:col>
                    <xdr:colOff>495300</xdr:colOff>
                    <xdr:row>496</xdr:row>
                    <xdr:rowOff>9525</xdr:rowOff>
                  </to>
                </anchor>
              </controlPr>
            </control>
          </mc:Choice>
        </mc:AlternateContent>
        <mc:AlternateContent xmlns:mc="http://schemas.openxmlformats.org/markup-compatibility/2006">
          <mc:Choice Requires="x14">
            <control shapeId="1171" r:id="rId96" name="Check Box 147">
              <controlPr defaultSize="0" autoFill="0" autoLine="0" autoPict="0">
                <anchor moveWithCells="1">
                  <from>
                    <xdr:col>1</xdr:col>
                    <xdr:colOff>9525</xdr:colOff>
                    <xdr:row>496</xdr:row>
                    <xdr:rowOff>19050</xdr:rowOff>
                  </from>
                  <to>
                    <xdr:col>2</xdr:col>
                    <xdr:colOff>495300</xdr:colOff>
                    <xdr:row>496</xdr:row>
                    <xdr:rowOff>180975</xdr:rowOff>
                  </to>
                </anchor>
              </controlPr>
            </control>
          </mc:Choice>
        </mc:AlternateContent>
        <mc:AlternateContent xmlns:mc="http://schemas.openxmlformats.org/markup-compatibility/2006">
          <mc:Choice Requires="x14">
            <control shapeId="1172" r:id="rId97" name="Check Box 148">
              <controlPr defaultSize="0" autoFill="0" autoLine="0" autoPict="0">
                <anchor moveWithCells="1">
                  <from>
                    <xdr:col>5</xdr:col>
                    <xdr:colOff>609600</xdr:colOff>
                    <xdr:row>498</xdr:row>
                    <xdr:rowOff>0</xdr:rowOff>
                  </from>
                  <to>
                    <xdr:col>6</xdr:col>
                    <xdr:colOff>485775</xdr:colOff>
                    <xdr:row>499</xdr:row>
                    <xdr:rowOff>9525</xdr:rowOff>
                  </to>
                </anchor>
              </controlPr>
            </control>
          </mc:Choice>
        </mc:AlternateContent>
        <mc:AlternateContent xmlns:mc="http://schemas.openxmlformats.org/markup-compatibility/2006">
          <mc:Choice Requires="x14">
            <control shapeId="1173" r:id="rId98" name="Check Box 149">
              <controlPr defaultSize="0" autoFill="0" autoLine="0" autoPict="0">
                <anchor moveWithCells="1">
                  <from>
                    <xdr:col>7</xdr:col>
                    <xdr:colOff>9525</xdr:colOff>
                    <xdr:row>498</xdr:row>
                    <xdr:rowOff>9525</xdr:rowOff>
                  </from>
                  <to>
                    <xdr:col>7</xdr:col>
                    <xdr:colOff>533400</xdr:colOff>
                    <xdr:row>499</xdr:row>
                    <xdr:rowOff>0</xdr:rowOff>
                  </to>
                </anchor>
              </controlPr>
            </control>
          </mc:Choice>
        </mc:AlternateContent>
        <mc:AlternateContent xmlns:mc="http://schemas.openxmlformats.org/markup-compatibility/2006">
          <mc:Choice Requires="x14">
            <control shapeId="1174" r:id="rId99" name="Check Box 150">
              <controlPr defaultSize="0" autoFill="0" autoLine="0" autoPict="0">
                <anchor moveWithCells="1">
                  <from>
                    <xdr:col>6</xdr:col>
                    <xdr:colOff>428625</xdr:colOff>
                    <xdr:row>571</xdr:row>
                    <xdr:rowOff>0</xdr:rowOff>
                  </from>
                  <to>
                    <xdr:col>7</xdr:col>
                    <xdr:colOff>266700</xdr:colOff>
                    <xdr:row>572</xdr:row>
                    <xdr:rowOff>0</xdr:rowOff>
                  </to>
                </anchor>
              </controlPr>
            </control>
          </mc:Choice>
        </mc:AlternateContent>
        <mc:AlternateContent xmlns:mc="http://schemas.openxmlformats.org/markup-compatibility/2006">
          <mc:Choice Requires="x14">
            <control shapeId="1175" r:id="rId100" name="Check Box 151">
              <controlPr defaultSize="0" autoFill="0" autoLine="0" autoPict="0">
                <anchor moveWithCells="1">
                  <from>
                    <xdr:col>7</xdr:col>
                    <xdr:colOff>295275</xdr:colOff>
                    <xdr:row>571</xdr:row>
                    <xdr:rowOff>9525</xdr:rowOff>
                  </from>
                  <to>
                    <xdr:col>8</xdr:col>
                    <xdr:colOff>200025</xdr:colOff>
                    <xdr:row>572</xdr:row>
                    <xdr:rowOff>0</xdr:rowOff>
                  </to>
                </anchor>
              </controlPr>
            </control>
          </mc:Choice>
        </mc:AlternateContent>
        <mc:AlternateContent xmlns:mc="http://schemas.openxmlformats.org/markup-compatibility/2006">
          <mc:Choice Requires="x14">
            <control shapeId="1177" r:id="rId101" name="Check Box 153">
              <controlPr defaultSize="0" autoFill="0" autoLine="0" autoPict="0">
                <anchor moveWithCells="1">
                  <from>
                    <xdr:col>4</xdr:col>
                    <xdr:colOff>495300</xdr:colOff>
                    <xdr:row>570</xdr:row>
                    <xdr:rowOff>0</xdr:rowOff>
                  </from>
                  <to>
                    <xdr:col>6</xdr:col>
                    <xdr:colOff>552450</xdr:colOff>
                    <xdr:row>571</xdr:row>
                    <xdr:rowOff>0</xdr:rowOff>
                  </to>
                </anchor>
              </controlPr>
            </control>
          </mc:Choice>
        </mc:AlternateContent>
        <mc:AlternateContent xmlns:mc="http://schemas.openxmlformats.org/markup-compatibility/2006">
          <mc:Choice Requires="x14">
            <control shapeId="1178" r:id="rId102" name="Drop Down 154">
              <controlPr defaultSize="0" autoLine="0" autoPict="0">
                <anchor moveWithCells="1">
                  <from>
                    <xdr:col>2</xdr:col>
                    <xdr:colOff>0</xdr:colOff>
                    <xdr:row>602</xdr:row>
                    <xdr:rowOff>9525</xdr:rowOff>
                  </from>
                  <to>
                    <xdr:col>6</xdr:col>
                    <xdr:colOff>0</xdr:colOff>
                    <xdr:row>603</xdr:row>
                    <xdr:rowOff>0</xdr:rowOff>
                  </to>
                </anchor>
              </controlPr>
            </control>
          </mc:Choice>
        </mc:AlternateContent>
        <mc:AlternateContent xmlns:mc="http://schemas.openxmlformats.org/markup-compatibility/2006">
          <mc:Choice Requires="x14">
            <control shapeId="1179" r:id="rId103" name="Check Box 155">
              <controlPr defaultSize="0" autoFill="0" autoLine="0" autoPict="0">
                <anchor moveWithCells="1">
                  <from>
                    <xdr:col>1</xdr:col>
                    <xdr:colOff>152400</xdr:colOff>
                    <xdr:row>604</xdr:row>
                    <xdr:rowOff>19050</xdr:rowOff>
                  </from>
                  <to>
                    <xdr:col>2</xdr:col>
                    <xdr:colOff>9525</xdr:colOff>
                    <xdr:row>605</xdr:row>
                    <xdr:rowOff>0</xdr:rowOff>
                  </to>
                </anchor>
              </controlPr>
            </control>
          </mc:Choice>
        </mc:AlternateContent>
        <mc:AlternateContent xmlns:mc="http://schemas.openxmlformats.org/markup-compatibility/2006">
          <mc:Choice Requires="x14">
            <control shapeId="1180" r:id="rId104" name="Check Box 156">
              <controlPr defaultSize="0" autoFill="0" autoLine="0" autoPict="0">
                <anchor moveWithCells="1">
                  <from>
                    <xdr:col>2</xdr:col>
                    <xdr:colOff>85725</xdr:colOff>
                    <xdr:row>604</xdr:row>
                    <xdr:rowOff>9525</xdr:rowOff>
                  </from>
                  <to>
                    <xdr:col>2</xdr:col>
                    <xdr:colOff>552450</xdr:colOff>
                    <xdr:row>605</xdr:row>
                    <xdr:rowOff>0</xdr:rowOff>
                  </to>
                </anchor>
              </controlPr>
            </control>
          </mc:Choice>
        </mc:AlternateContent>
        <mc:AlternateContent xmlns:mc="http://schemas.openxmlformats.org/markup-compatibility/2006">
          <mc:Choice Requires="x14">
            <control shapeId="1182" r:id="rId105" name="Drop Down 158">
              <controlPr defaultSize="0" autoLine="0" autoPict="0">
                <anchor moveWithCells="1">
                  <from>
                    <xdr:col>2</xdr:col>
                    <xdr:colOff>228600</xdr:colOff>
                    <xdr:row>169</xdr:row>
                    <xdr:rowOff>0</xdr:rowOff>
                  </from>
                  <to>
                    <xdr:col>7</xdr:col>
                    <xdr:colOff>419100</xdr:colOff>
                    <xdr:row>170</xdr:row>
                    <xdr:rowOff>9525</xdr:rowOff>
                  </to>
                </anchor>
              </controlPr>
            </control>
          </mc:Choice>
        </mc:AlternateContent>
        <mc:AlternateContent xmlns:mc="http://schemas.openxmlformats.org/markup-compatibility/2006">
          <mc:Choice Requires="x14">
            <control shapeId="1183" r:id="rId106" name="Drop Down 159">
              <controlPr defaultSize="0" autoLine="0" autoPict="0">
                <anchor moveWithCells="1">
                  <from>
                    <xdr:col>2</xdr:col>
                    <xdr:colOff>228600</xdr:colOff>
                    <xdr:row>170</xdr:row>
                    <xdr:rowOff>180975</xdr:rowOff>
                  </from>
                  <to>
                    <xdr:col>7</xdr:col>
                    <xdr:colOff>400050</xdr:colOff>
                    <xdr:row>172</xdr:row>
                    <xdr:rowOff>0</xdr:rowOff>
                  </to>
                </anchor>
              </controlPr>
            </control>
          </mc:Choice>
        </mc:AlternateContent>
        <mc:AlternateContent xmlns:mc="http://schemas.openxmlformats.org/markup-compatibility/2006">
          <mc:Choice Requires="x14">
            <control shapeId="1191" r:id="rId107" name="Check Box 167">
              <controlPr defaultSize="0" autoFill="0" autoLine="0" autoPict="0">
                <anchor moveWithCells="1">
                  <from>
                    <xdr:col>1</xdr:col>
                    <xdr:colOff>9525</xdr:colOff>
                    <xdr:row>193</xdr:row>
                    <xdr:rowOff>9525</xdr:rowOff>
                  </from>
                  <to>
                    <xdr:col>5</xdr:col>
                    <xdr:colOff>561975</xdr:colOff>
                    <xdr:row>194</xdr:row>
                    <xdr:rowOff>0</xdr:rowOff>
                  </to>
                </anchor>
              </controlPr>
            </control>
          </mc:Choice>
        </mc:AlternateContent>
        <mc:AlternateContent xmlns:mc="http://schemas.openxmlformats.org/markup-compatibility/2006">
          <mc:Choice Requires="x14">
            <control shapeId="1192" r:id="rId108" name="Check Box 168">
              <controlPr defaultSize="0" autoFill="0" autoLine="0" autoPict="0">
                <anchor moveWithCells="1">
                  <from>
                    <xdr:col>0</xdr:col>
                    <xdr:colOff>657225</xdr:colOff>
                    <xdr:row>194</xdr:row>
                    <xdr:rowOff>9525</xdr:rowOff>
                  </from>
                  <to>
                    <xdr:col>5</xdr:col>
                    <xdr:colOff>38100</xdr:colOff>
                    <xdr:row>195</xdr:row>
                    <xdr:rowOff>9525</xdr:rowOff>
                  </to>
                </anchor>
              </controlPr>
            </control>
          </mc:Choice>
        </mc:AlternateContent>
        <mc:AlternateContent xmlns:mc="http://schemas.openxmlformats.org/markup-compatibility/2006">
          <mc:Choice Requires="x14">
            <control shapeId="1193" r:id="rId109" name="Check Box 169">
              <controlPr defaultSize="0" autoFill="0" autoLine="0" autoPict="0">
                <anchor moveWithCells="1">
                  <from>
                    <xdr:col>1</xdr:col>
                    <xdr:colOff>0</xdr:colOff>
                    <xdr:row>194</xdr:row>
                    <xdr:rowOff>190500</xdr:rowOff>
                  </from>
                  <to>
                    <xdr:col>7</xdr:col>
                    <xdr:colOff>381000</xdr:colOff>
                    <xdr:row>196</xdr:row>
                    <xdr:rowOff>9525</xdr:rowOff>
                  </to>
                </anchor>
              </controlPr>
            </control>
          </mc:Choice>
        </mc:AlternateContent>
        <mc:AlternateContent xmlns:mc="http://schemas.openxmlformats.org/markup-compatibility/2006">
          <mc:Choice Requires="x14">
            <control shapeId="1194" r:id="rId110" name="Check Box 170">
              <controlPr defaultSize="0" autoFill="0" autoLine="0" autoPict="0">
                <anchor moveWithCells="1">
                  <from>
                    <xdr:col>1</xdr:col>
                    <xdr:colOff>0</xdr:colOff>
                    <xdr:row>196</xdr:row>
                    <xdr:rowOff>9525</xdr:rowOff>
                  </from>
                  <to>
                    <xdr:col>7</xdr:col>
                    <xdr:colOff>66675</xdr:colOff>
                    <xdr:row>197</xdr:row>
                    <xdr:rowOff>0</xdr:rowOff>
                  </to>
                </anchor>
              </controlPr>
            </control>
          </mc:Choice>
        </mc:AlternateContent>
        <mc:AlternateContent xmlns:mc="http://schemas.openxmlformats.org/markup-compatibility/2006">
          <mc:Choice Requires="x14">
            <control shapeId="1195" r:id="rId111" name="Check Box 171">
              <controlPr defaultSize="0" autoFill="0" autoLine="0" autoPict="0">
                <anchor moveWithCells="1">
                  <from>
                    <xdr:col>1</xdr:col>
                    <xdr:colOff>0</xdr:colOff>
                    <xdr:row>197</xdr:row>
                    <xdr:rowOff>9525</xdr:rowOff>
                  </from>
                  <to>
                    <xdr:col>5</xdr:col>
                    <xdr:colOff>333375</xdr:colOff>
                    <xdr:row>198</xdr:row>
                    <xdr:rowOff>9525</xdr:rowOff>
                  </to>
                </anchor>
              </controlPr>
            </control>
          </mc:Choice>
        </mc:AlternateContent>
        <mc:AlternateContent xmlns:mc="http://schemas.openxmlformats.org/markup-compatibility/2006">
          <mc:Choice Requires="x14">
            <control shapeId="1196" r:id="rId112" name="Check Box 172">
              <controlPr defaultSize="0" autoFill="0" autoLine="0" autoPict="0">
                <anchor moveWithCells="1">
                  <from>
                    <xdr:col>1</xdr:col>
                    <xdr:colOff>0</xdr:colOff>
                    <xdr:row>198</xdr:row>
                    <xdr:rowOff>9525</xdr:rowOff>
                  </from>
                  <to>
                    <xdr:col>8</xdr:col>
                    <xdr:colOff>342900</xdr:colOff>
                    <xdr:row>199</xdr:row>
                    <xdr:rowOff>180975</xdr:rowOff>
                  </to>
                </anchor>
              </controlPr>
            </control>
          </mc:Choice>
        </mc:AlternateContent>
        <mc:AlternateContent xmlns:mc="http://schemas.openxmlformats.org/markup-compatibility/2006">
          <mc:Choice Requires="x14">
            <control shapeId="1197" r:id="rId113" name="Check Box 173">
              <controlPr defaultSize="0" autoFill="0" autoLine="0" autoPict="0">
                <anchor moveWithCells="1">
                  <from>
                    <xdr:col>1</xdr:col>
                    <xdr:colOff>0</xdr:colOff>
                    <xdr:row>200</xdr:row>
                    <xdr:rowOff>0</xdr:rowOff>
                  </from>
                  <to>
                    <xdr:col>8</xdr:col>
                    <xdr:colOff>257175</xdr:colOff>
                    <xdr:row>202</xdr:row>
                    <xdr:rowOff>0</xdr:rowOff>
                  </to>
                </anchor>
              </controlPr>
            </control>
          </mc:Choice>
        </mc:AlternateContent>
        <mc:AlternateContent xmlns:mc="http://schemas.openxmlformats.org/markup-compatibility/2006">
          <mc:Choice Requires="x14">
            <control shapeId="1198" r:id="rId114" name="Check Box 174">
              <controlPr defaultSize="0" autoFill="0" autoLine="0" autoPict="0">
                <anchor moveWithCells="1">
                  <from>
                    <xdr:col>1</xdr:col>
                    <xdr:colOff>0</xdr:colOff>
                    <xdr:row>202</xdr:row>
                    <xdr:rowOff>9525</xdr:rowOff>
                  </from>
                  <to>
                    <xdr:col>8</xdr:col>
                    <xdr:colOff>180975</xdr:colOff>
                    <xdr:row>203</xdr:row>
                    <xdr:rowOff>180975</xdr:rowOff>
                  </to>
                </anchor>
              </controlPr>
            </control>
          </mc:Choice>
        </mc:AlternateContent>
        <mc:AlternateContent xmlns:mc="http://schemas.openxmlformats.org/markup-compatibility/2006">
          <mc:Choice Requires="x14">
            <control shapeId="1199" r:id="rId115" name="Check Box 175">
              <controlPr defaultSize="0" autoFill="0" autoLine="0" autoPict="0">
                <anchor moveWithCells="1">
                  <from>
                    <xdr:col>0</xdr:col>
                    <xdr:colOff>657225</xdr:colOff>
                    <xdr:row>204</xdr:row>
                    <xdr:rowOff>9525</xdr:rowOff>
                  </from>
                  <to>
                    <xdr:col>4</xdr:col>
                    <xdr:colOff>66675</xdr:colOff>
                    <xdr:row>205</xdr:row>
                    <xdr:rowOff>9525</xdr:rowOff>
                  </to>
                </anchor>
              </controlPr>
            </control>
          </mc:Choice>
        </mc:AlternateContent>
        <mc:AlternateContent xmlns:mc="http://schemas.openxmlformats.org/markup-compatibility/2006">
          <mc:Choice Requires="x14">
            <control shapeId="1200" r:id="rId116" name="Check Box 176">
              <controlPr defaultSize="0" autoFill="0" autoLine="0" autoPict="0">
                <anchor moveWithCells="1">
                  <from>
                    <xdr:col>1</xdr:col>
                    <xdr:colOff>0</xdr:colOff>
                    <xdr:row>205</xdr:row>
                    <xdr:rowOff>0</xdr:rowOff>
                  </from>
                  <to>
                    <xdr:col>8</xdr:col>
                    <xdr:colOff>76200</xdr:colOff>
                    <xdr:row>206</xdr:row>
                    <xdr:rowOff>0</xdr:rowOff>
                  </to>
                </anchor>
              </controlPr>
            </control>
          </mc:Choice>
        </mc:AlternateContent>
        <mc:AlternateContent xmlns:mc="http://schemas.openxmlformats.org/markup-compatibility/2006">
          <mc:Choice Requires="x14">
            <control shapeId="1201" r:id="rId117" name="Check Box 177">
              <controlPr defaultSize="0" autoFill="0" autoLine="0" autoPict="0">
                <anchor moveWithCells="1">
                  <from>
                    <xdr:col>0</xdr:col>
                    <xdr:colOff>657225</xdr:colOff>
                    <xdr:row>206</xdr:row>
                    <xdr:rowOff>0</xdr:rowOff>
                  </from>
                  <to>
                    <xdr:col>8</xdr:col>
                    <xdr:colOff>323850</xdr:colOff>
                    <xdr:row>207</xdr:row>
                    <xdr:rowOff>0</xdr:rowOff>
                  </to>
                </anchor>
              </controlPr>
            </control>
          </mc:Choice>
        </mc:AlternateContent>
        <mc:AlternateContent xmlns:mc="http://schemas.openxmlformats.org/markup-compatibility/2006">
          <mc:Choice Requires="x14">
            <control shapeId="1202" r:id="rId118" name="Check Box 178">
              <controlPr defaultSize="0" autoFill="0" autoLine="0" autoPict="0">
                <anchor moveWithCells="1">
                  <from>
                    <xdr:col>0</xdr:col>
                    <xdr:colOff>657225</xdr:colOff>
                    <xdr:row>207</xdr:row>
                    <xdr:rowOff>9525</xdr:rowOff>
                  </from>
                  <to>
                    <xdr:col>5</xdr:col>
                    <xdr:colOff>85725</xdr:colOff>
                    <xdr:row>208</xdr:row>
                    <xdr:rowOff>0</xdr:rowOff>
                  </to>
                </anchor>
              </controlPr>
            </control>
          </mc:Choice>
        </mc:AlternateContent>
        <mc:AlternateContent xmlns:mc="http://schemas.openxmlformats.org/markup-compatibility/2006">
          <mc:Choice Requires="x14">
            <control shapeId="1203" r:id="rId119" name="Check Box 179">
              <controlPr defaultSize="0" autoFill="0" autoLine="0" autoPict="0">
                <anchor moveWithCells="1">
                  <from>
                    <xdr:col>0</xdr:col>
                    <xdr:colOff>657225</xdr:colOff>
                    <xdr:row>208</xdr:row>
                    <xdr:rowOff>9525</xdr:rowOff>
                  </from>
                  <to>
                    <xdr:col>5</xdr:col>
                    <xdr:colOff>171450</xdr:colOff>
                    <xdr:row>209</xdr:row>
                    <xdr:rowOff>9525</xdr:rowOff>
                  </to>
                </anchor>
              </controlPr>
            </control>
          </mc:Choice>
        </mc:AlternateContent>
        <mc:AlternateContent xmlns:mc="http://schemas.openxmlformats.org/markup-compatibility/2006">
          <mc:Choice Requires="x14">
            <control shapeId="1204" r:id="rId120" name="Check Box 180">
              <controlPr defaultSize="0" autoFill="0" autoLine="0" autoPict="0">
                <anchor moveWithCells="1">
                  <from>
                    <xdr:col>0</xdr:col>
                    <xdr:colOff>657225</xdr:colOff>
                    <xdr:row>209</xdr:row>
                    <xdr:rowOff>0</xdr:rowOff>
                  </from>
                  <to>
                    <xdr:col>7</xdr:col>
                    <xdr:colOff>209550</xdr:colOff>
                    <xdr:row>210</xdr:row>
                    <xdr:rowOff>0</xdr:rowOff>
                  </to>
                </anchor>
              </controlPr>
            </control>
          </mc:Choice>
        </mc:AlternateContent>
        <mc:AlternateContent xmlns:mc="http://schemas.openxmlformats.org/markup-compatibility/2006">
          <mc:Choice Requires="x14">
            <control shapeId="1205" r:id="rId121" name="Check Box 181">
              <controlPr defaultSize="0" autoFill="0" autoLine="0" autoPict="0">
                <anchor moveWithCells="1">
                  <from>
                    <xdr:col>0</xdr:col>
                    <xdr:colOff>647700</xdr:colOff>
                    <xdr:row>210</xdr:row>
                    <xdr:rowOff>0</xdr:rowOff>
                  </from>
                  <to>
                    <xdr:col>4</xdr:col>
                    <xdr:colOff>609600</xdr:colOff>
                    <xdr:row>211</xdr:row>
                    <xdr:rowOff>0</xdr:rowOff>
                  </to>
                </anchor>
              </controlPr>
            </control>
          </mc:Choice>
        </mc:AlternateContent>
        <mc:AlternateContent xmlns:mc="http://schemas.openxmlformats.org/markup-compatibility/2006">
          <mc:Choice Requires="x14">
            <control shapeId="1206" r:id="rId122" name="Check Box 182">
              <controlPr defaultSize="0" autoFill="0" autoLine="0" autoPict="0">
                <anchor moveWithCells="1">
                  <from>
                    <xdr:col>0</xdr:col>
                    <xdr:colOff>657225</xdr:colOff>
                    <xdr:row>211</xdr:row>
                    <xdr:rowOff>0</xdr:rowOff>
                  </from>
                  <to>
                    <xdr:col>6</xdr:col>
                    <xdr:colOff>428625</xdr:colOff>
                    <xdr:row>212</xdr:row>
                    <xdr:rowOff>0</xdr:rowOff>
                  </to>
                </anchor>
              </controlPr>
            </control>
          </mc:Choice>
        </mc:AlternateContent>
        <mc:AlternateContent xmlns:mc="http://schemas.openxmlformats.org/markup-compatibility/2006">
          <mc:Choice Requires="x14">
            <control shapeId="1207" r:id="rId123" name="Check Box 183">
              <controlPr defaultSize="0" autoFill="0" autoLine="0" autoPict="0">
                <anchor moveWithCells="1">
                  <from>
                    <xdr:col>0</xdr:col>
                    <xdr:colOff>657225</xdr:colOff>
                    <xdr:row>212</xdr:row>
                    <xdr:rowOff>9525</xdr:rowOff>
                  </from>
                  <to>
                    <xdr:col>8</xdr:col>
                    <xdr:colOff>390525</xdr:colOff>
                    <xdr:row>214</xdr:row>
                    <xdr:rowOff>9525</xdr:rowOff>
                  </to>
                </anchor>
              </controlPr>
            </control>
          </mc:Choice>
        </mc:AlternateContent>
        <mc:AlternateContent xmlns:mc="http://schemas.openxmlformats.org/markup-compatibility/2006">
          <mc:Choice Requires="x14">
            <control shapeId="1208" r:id="rId124" name="Check Box 184">
              <controlPr defaultSize="0" autoFill="0" autoLine="0" autoPict="0">
                <anchor moveWithCells="1">
                  <from>
                    <xdr:col>1</xdr:col>
                    <xdr:colOff>0</xdr:colOff>
                    <xdr:row>214</xdr:row>
                    <xdr:rowOff>9525</xdr:rowOff>
                  </from>
                  <to>
                    <xdr:col>6</xdr:col>
                    <xdr:colOff>171450</xdr:colOff>
                    <xdr:row>215</xdr:row>
                    <xdr:rowOff>0</xdr:rowOff>
                  </to>
                </anchor>
              </controlPr>
            </control>
          </mc:Choice>
        </mc:AlternateContent>
        <mc:AlternateContent xmlns:mc="http://schemas.openxmlformats.org/markup-compatibility/2006">
          <mc:Choice Requires="x14">
            <control shapeId="1209" r:id="rId125" name="Check Box 185">
              <controlPr defaultSize="0" autoFill="0" autoLine="0" autoPict="0">
                <anchor moveWithCells="1">
                  <from>
                    <xdr:col>0</xdr:col>
                    <xdr:colOff>657225</xdr:colOff>
                    <xdr:row>215</xdr:row>
                    <xdr:rowOff>9525</xdr:rowOff>
                  </from>
                  <to>
                    <xdr:col>5</xdr:col>
                    <xdr:colOff>247650</xdr:colOff>
                    <xdr:row>216</xdr:row>
                    <xdr:rowOff>9525</xdr:rowOff>
                  </to>
                </anchor>
              </controlPr>
            </control>
          </mc:Choice>
        </mc:AlternateContent>
        <mc:AlternateContent xmlns:mc="http://schemas.openxmlformats.org/markup-compatibility/2006">
          <mc:Choice Requires="x14">
            <control shapeId="1210" r:id="rId126" name="Check Box 186">
              <controlPr defaultSize="0" autoFill="0" autoLine="0" autoPict="0">
                <anchor moveWithCells="1">
                  <from>
                    <xdr:col>0</xdr:col>
                    <xdr:colOff>657225</xdr:colOff>
                    <xdr:row>216</xdr:row>
                    <xdr:rowOff>0</xdr:rowOff>
                  </from>
                  <to>
                    <xdr:col>7</xdr:col>
                    <xdr:colOff>371475</xdr:colOff>
                    <xdr:row>217</xdr:row>
                    <xdr:rowOff>0</xdr:rowOff>
                  </to>
                </anchor>
              </controlPr>
            </control>
          </mc:Choice>
        </mc:AlternateContent>
        <mc:AlternateContent xmlns:mc="http://schemas.openxmlformats.org/markup-compatibility/2006">
          <mc:Choice Requires="x14">
            <control shapeId="1211" r:id="rId127" name="Check Box 187">
              <controlPr defaultSize="0" autoFill="0" autoLine="0" autoPict="0">
                <anchor moveWithCells="1">
                  <from>
                    <xdr:col>0</xdr:col>
                    <xdr:colOff>657225</xdr:colOff>
                    <xdr:row>217</xdr:row>
                    <xdr:rowOff>0</xdr:rowOff>
                  </from>
                  <to>
                    <xdr:col>5</xdr:col>
                    <xdr:colOff>542925</xdr:colOff>
                    <xdr:row>218</xdr:row>
                    <xdr:rowOff>9525</xdr:rowOff>
                  </to>
                </anchor>
              </controlPr>
            </control>
          </mc:Choice>
        </mc:AlternateContent>
        <mc:AlternateContent xmlns:mc="http://schemas.openxmlformats.org/markup-compatibility/2006">
          <mc:Choice Requires="x14">
            <control shapeId="1212" r:id="rId128" name="Check Box 188">
              <controlPr defaultSize="0" autoFill="0" autoLine="0" autoPict="0">
                <anchor moveWithCells="1">
                  <from>
                    <xdr:col>1</xdr:col>
                    <xdr:colOff>0</xdr:colOff>
                    <xdr:row>218</xdr:row>
                    <xdr:rowOff>9525</xdr:rowOff>
                  </from>
                  <to>
                    <xdr:col>6</xdr:col>
                    <xdr:colOff>523875</xdr:colOff>
                    <xdr:row>219</xdr:row>
                    <xdr:rowOff>9525</xdr:rowOff>
                  </to>
                </anchor>
              </controlPr>
            </control>
          </mc:Choice>
        </mc:AlternateContent>
        <mc:AlternateContent xmlns:mc="http://schemas.openxmlformats.org/markup-compatibility/2006">
          <mc:Choice Requires="x14">
            <control shapeId="1213" r:id="rId129" name="Check Box 189">
              <controlPr defaultSize="0" autoFill="0" autoLine="0" autoPict="0">
                <anchor moveWithCells="1">
                  <from>
                    <xdr:col>1</xdr:col>
                    <xdr:colOff>0</xdr:colOff>
                    <xdr:row>219</xdr:row>
                    <xdr:rowOff>9525</xdr:rowOff>
                  </from>
                  <to>
                    <xdr:col>8</xdr:col>
                    <xdr:colOff>371475</xdr:colOff>
                    <xdr:row>220</xdr:row>
                    <xdr:rowOff>0</xdr:rowOff>
                  </to>
                </anchor>
              </controlPr>
            </control>
          </mc:Choice>
        </mc:AlternateContent>
        <mc:AlternateContent xmlns:mc="http://schemas.openxmlformats.org/markup-compatibility/2006">
          <mc:Choice Requires="x14">
            <control shapeId="1214" r:id="rId130" name="Check Box 190">
              <controlPr defaultSize="0" autoFill="0" autoLine="0" autoPict="0">
                <anchor moveWithCells="1">
                  <from>
                    <xdr:col>1</xdr:col>
                    <xdr:colOff>9525</xdr:colOff>
                    <xdr:row>220</xdr:row>
                    <xdr:rowOff>9525</xdr:rowOff>
                  </from>
                  <to>
                    <xdr:col>8</xdr:col>
                    <xdr:colOff>85725</xdr:colOff>
                    <xdr:row>221</xdr:row>
                    <xdr:rowOff>0</xdr:rowOff>
                  </to>
                </anchor>
              </controlPr>
            </control>
          </mc:Choice>
        </mc:AlternateContent>
        <mc:AlternateContent xmlns:mc="http://schemas.openxmlformats.org/markup-compatibility/2006">
          <mc:Choice Requires="x14">
            <control shapeId="1215" r:id="rId131" name="Check Box 191">
              <controlPr defaultSize="0" autoFill="0" autoLine="0" autoPict="0">
                <anchor moveWithCells="1">
                  <from>
                    <xdr:col>1</xdr:col>
                    <xdr:colOff>0</xdr:colOff>
                    <xdr:row>221</xdr:row>
                    <xdr:rowOff>9525</xdr:rowOff>
                  </from>
                  <to>
                    <xdr:col>6</xdr:col>
                    <xdr:colOff>457200</xdr:colOff>
                    <xdr:row>222</xdr:row>
                    <xdr:rowOff>0</xdr:rowOff>
                  </to>
                </anchor>
              </controlPr>
            </control>
          </mc:Choice>
        </mc:AlternateContent>
        <mc:AlternateContent xmlns:mc="http://schemas.openxmlformats.org/markup-compatibility/2006">
          <mc:Choice Requires="x14">
            <control shapeId="1216" r:id="rId132" name="Check Box 192">
              <controlPr defaultSize="0" autoFill="0" autoLine="0" autoPict="0">
                <anchor moveWithCells="1">
                  <from>
                    <xdr:col>1</xdr:col>
                    <xdr:colOff>0</xdr:colOff>
                    <xdr:row>222</xdr:row>
                    <xdr:rowOff>9525</xdr:rowOff>
                  </from>
                  <to>
                    <xdr:col>8</xdr:col>
                    <xdr:colOff>419100</xdr:colOff>
                    <xdr:row>224</xdr:row>
                    <xdr:rowOff>9525</xdr:rowOff>
                  </to>
                </anchor>
              </controlPr>
            </control>
          </mc:Choice>
        </mc:AlternateContent>
        <mc:AlternateContent xmlns:mc="http://schemas.openxmlformats.org/markup-compatibility/2006">
          <mc:Choice Requires="x14">
            <control shapeId="1217" r:id="rId133" name="Check Box 193">
              <controlPr defaultSize="0" autoFill="0" autoLine="0" autoPict="0">
                <anchor moveWithCells="1">
                  <from>
                    <xdr:col>1</xdr:col>
                    <xdr:colOff>0</xdr:colOff>
                    <xdr:row>224</xdr:row>
                    <xdr:rowOff>0</xdr:rowOff>
                  </from>
                  <to>
                    <xdr:col>6</xdr:col>
                    <xdr:colOff>104775</xdr:colOff>
                    <xdr:row>225</xdr:row>
                    <xdr:rowOff>0</xdr:rowOff>
                  </to>
                </anchor>
              </controlPr>
            </control>
          </mc:Choice>
        </mc:AlternateContent>
        <mc:AlternateContent xmlns:mc="http://schemas.openxmlformats.org/markup-compatibility/2006">
          <mc:Choice Requires="x14">
            <control shapeId="1218" r:id="rId134" name="Check Box 194">
              <controlPr defaultSize="0" autoFill="0" autoLine="0" autoPict="0">
                <anchor moveWithCells="1">
                  <from>
                    <xdr:col>1</xdr:col>
                    <xdr:colOff>0</xdr:colOff>
                    <xdr:row>225</xdr:row>
                    <xdr:rowOff>9525</xdr:rowOff>
                  </from>
                  <to>
                    <xdr:col>8</xdr:col>
                    <xdr:colOff>419100</xdr:colOff>
                    <xdr:row>227</xdr:row>
                    <xdr:rowOff>0</xdr:rowOff>
                  </to>
                </anchor>
              </controlPr>
            </control>
          </mc:Choice>
        </mc:AlternateContent>
        <mc:AlternateContent xmlns:mc="http://schemas.openxmlformats.org/markup-compatibility/2006">
          <mc:Choice Requires="x14">
            <control shapeId="1219" r:id="rId135" name="Check Box 195">
              <controlPr defaultSize="0" autoFill="0" autoLine="0" autoPict="0">
                <anchor moveWithCells="1">
                  <from>
                    <xdr:col>1</xdr:col>
                    <xdr:colOff>0</xdr:colOff>
                    <xdr:row>227</xdr:row>
                    <xdr:rowOff>9525</xdr:rowOff>
                  </from>
                  <to>
                    <xdr:col>7</xdr:col>
                    <xdr:colOff>647700</xdr:colOff>
                    <xdr:row>228</xdr:row>
                    <xdr:rowOff>9525</xdr:rowOff>
                  </to>
                </anchor>
              </controlPr>
            </control>
          </mc:Choice>
        </mc:AlternateContent>
        <mc:AlternateContent xmlns:mc="http://schemas.openxmlformats.org/markup-compatibility/2006">
          <mc:Choice Requires="x14">
            <control shapeId="1220" r:id="rId136" name="Check Box 196">
              <controlPr defaultSize="0" autoFill="0" autoLine="0" autoPict="0">
                <anchor moveWithCells="1">
                  <from>
                    <xdr:col>1</xdr:col>
                    <xdr:colOff>0</xdr:colOff>
                    <xdr:row>228</xdr:row>
                    <xdr:rowOff>0</xdr:rowOff>
                  </from>
                  <to>
                    <xdr:col>6</xdr:col>
                    <xdr:colOff>409575</xdr:colOff>
                    <xdr:row>229</xdr:row>
                    <xdr:rowOff>0</xdr:rowOff>
                  </to>
                </anchor>
              </controlPr>
            </control>
          </mc:Choice>
        </mc:AlternateContent>
        <mc:AlternateContent xmlns:mc="http://schemas.openxmlformats.org/markup-compatibility/2006">
          <mc:Choice Requires="x14">
            <control shapeId="1221" r:id="rId137" name="Check Box 197">
              <controlPr defaultSize="0" autoFill="0" autoLine="0" autoPict="0">
                <anchor moveWithCells="1">
                  <from>
                    <xdr:col>1</xdr:col>
                    <xdr:colOff>0</xdr:colOff>
                    <xdr:row>229</xdr:row>
                    <xdr:rowOff>9525</xdr:rowOff>
                  </from>
                  <to>
                    <xdr:col>7</xdr:col>
                    <xdr:colOff>457200</xdr:colOff>
                    <xdr:row>230</xdr:row>
                    <xdr:rowOff>0</xdr:rowOff>
                  </to>
                </anchor>
              </controlPr>
            </control>
          </mc:Choice>
        </mc:AlternateContent>
        <mc:AlternateContent xmlns:mc="http://schemas.openxmlformats.org/markup-compatibility/2006">
          <mc:Choice Requires="x14">
            <control shapeId="1222" r:id="rId138" name="Check Box 198">
              <controlPr defaultSize="0" autoFill="0" autoLine="0" autoPict="0">
                <anchor moveWithCells="1">
                  <from>
                    <xdr:col>1</xdr:col>
                    <xdr:colOff>0</xdr:colOff>
                    <xdr:row>230</xdr:row>
                    <xdr:rowOff>9525</xdr:rowOff>
                  </from>
                  <to>
                    <xdr:col>7</xdr:col>
                    <xdr:colOff>504825</xdr:colOff>
                    <xdr:row>231</xdr:row>
                    <xdr:rowOff>9525</xdr:rowOff>
                  </to>
                </anchor>
              </controlPr>
            </control>
          </mc:Choice>
        </mc:AlternateContent>
        <mc:AlternateContent xmlns:mc="http://schemas.openxmlformats.org/markup-compatibility/2006">
          <mc:Choice Requires="x14">
            <control shapeId="1223" r:id="rId139" name="Check Box 199">
              <controlPr defaultSize="0" autoFill="0" autoLine="0" autoPict="0">
                <anchor moveWithCells="1">
                  <from>
                    <xdr:col>1</xdr:col>
                    <xdr:colOff>0</xdr:colOff>
                    <xdr:row>231</xdr:row>
                    <xdr:rowOff>9525</xdr:rowOff>
                  </from>
                  <to>
                    <xdr:col>4</xdr:col>
                    <xdr:colOff>352425</xdr:colOff>
                    <xdr:row>232</xdr:row>
                    <xdr:rowOff>0</xdr:rowOff>
                  </to>
                </anchor>
              </controlPr>
            </control>
          </mc:Choice>
        </mc:AlternateContent>
        <mc:AlternateContent xmlns:mc="http://schemas.openxmlformats.org/markup-compatibility/2006">
          <mc:Choice Requires="x14">
            <control shapeId="1224" r:id="rId140" name="Check Box 200">
              <controlPr defaultSize="0" autoFill="0" autoLine="0" autoPict="0">
                <anchor moveWithCells="1">
                  <from>
                    <xdr:col>1</xdr:col>
                    <xdr:colOff>0</xdr:colOff>
                    <xdr:row>232</xdr:row>
                    <xdr:rowOff>0</xdr:rowOff>
                  </from>
                  <to>
                    <xdr:col>4</xdr:col>
                    <xdr:colOff>247650</xdr:colOff>
                    <xdr:row>233</xdr:row>
                    <xdr:rowOff>0</xdr:rowOff>
                  </to>
                </anchor>
              </controlPr>
            </control>
          </mc:Choice>
        </mc:AlternateContent>
        <mc:AlternateContent xmlns:mc="http://schemas.openxmlformats.org/markup-compatibility/2006">
          <mc:Choice Requires="x14">
            <control shapeId="1225" r:id="rId141" name="Check Box 201">
              <controlPr defaultSize="0" autoFill="0" autoLine="0" autoPict="0">
                <anchor moveWithCells="1">
                  <from>
                    <xdr:col>1</xdr:col>
                    <xdr:colOff>0</xdr:colOff>
                    <xdr:row>233</xdr:row>
                    <xdr:rowOff>0</xdr:rowOff>
                  </from>
                  <to>
                    <xdr:col>2</xdr:col>
                    <xdr:colOff>419100</xdr:colOff>
                    <xdr:row>234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8"/>
  <sheetViews>
    <sheetView zoomScale="115" zoomScaleNormal="115" workbookViewId="0">
      <selection activeCell="B104" sqref="B104"/>
    </sheetView>
  </sheetViews>
  <sheetFormatPr baseColWidth="10" defaultRowHeight="15" x14ac:dyDescent="0.25"/>
  <cols>
    <col min="1" max="1" width="65.5703125" bestFit="1" customWidth="1"/>
  </cols>
  <sheetData>
    <row r="2" spans="1:1" x14ac:dyDescent="0.25">
      <c r="A2" s="94" t="s">
        <v>298</v>
      </c>
    </row>
    <row r="3" spans="1:1" x14ac:dyDescent="0.25">
      <c r="A3" s="40"/>
    </row>
    <row r="4" spans="1:1" x14ac:dyDescent="0.25">
      <c r="A4" s="38" t="s">
        <v>59</v>
      </c>
    </row>
    <row r="5" spans="1:1" x14ac:dyDescent="0.25">
      <c r="A5" s="38" t="s">
        <v>297</v>
      </c>
    </row>
    <row r="6" spans="1:1" x14ac:dyDescent="0.25">
      <c r="A6" s="38" t="s">
        <v>60</v>
      </c>
    </row>
    <row r="7" spans="1:1" x14ac:dyDescent="0.25">
      <c r="A7" s="38" t="s">
        <v>58</v>
      </c>
    </row>
    <row r="8" spans="1:1" x14ac:dyDescent="0.25">
      <c r="A8" s="38" t="s">
        <v>61</v>
      </c>
    </row>
    <row r="9" spans="1:1" x14ac:dyDescent="0.25">
      <c r="A9" s="38" t="s">
        <v>62</v>
      </c>
    </row>
    <row r="13" spans="1:1" x14ac:dyDescent="0.25">
      <c r="A13" s="94" t="s">
        <v>71</v>
      </c>
    </row>
    <row r="14" spans="1:1" x14ac:dyDescent="0.25">
      <c r="A14" s="40"/>
    </row>
    <row r="15" spans="1:1" x14ac:dyDescent="0.25">
      <c r="A15" s="39" t="s">
        <v>76</v>
      </c>
    </row>
    <row r="16" spans="1:1" x14ac:dyDescent="0.25">
      <c r="A16" s="39" t="s">
        <v>77</v>
      </c>
    </row>
    <row r="17" spans="1:1" x14ac:dyDescent="0.25">
      <c r="A17" s="39" t="s">
        <v>78</v>
      </c>
    </row>
    <row r="18" spans="1:1" x14ac:dyDescent="0.25">
      <c r="A18" s="39" t="s">
        <v>79</v>
      </c>
    </row>
    <row r="19" spans="1:1" x14ac:dyDescent="0.25">
      <c r="A19" s="39" t="s">
        <v>80</v>
      </c>
    </row>
    <row r="20" spans="1:1" x14ac:dyDescent="0.25">
      <c r="A20" s="39" t="s">
        <v>81</v>
      </c>
    </row>
    <row r="21" spans="1:1" x14ac:dyDescent="0.25">
      <c r="A21" s="39" t="s">
        <v>82</v>
      </c>
    </row>
    <row r="22" spans="1:1" x14ac:dyDescent="0.25">
      <c r="A22" s="39" t="s">
        <v>83</v>
      </c>
    </row>
    <row r="23" spans="1:1" x14ac:dyDescent="0.25">
      <c r="A23" s="39" t="s">
        <v>84</v>
      </c>
    </row>
    <row r="24" spans="1:1" x14ac:dyDescent="0.25">
      <c r="A24" s="39" t="s">
        <v>85</v>
      </c>
    </row>
    <row r="25" spans="1:1" x14ac:dyDescent="0.25">
      <c r="A25" s="39" t="s">
        <v>86</v>
      </c>
    </row>
    <row r="26" spans="1:1" x14ac:dyDescent="0.25">
      <c r="A26" s="39" t="s">
        <v>87</v>
      </c>
    </row>
    <row r="27" spans="1:1" x14ac:dyDescent="0.25">
      <c r="A27" s="39" t="s">
        <v>88</v>
      </c>
    </row>
    <row r="28" spans="1:1" x14ac:dyDescent="0.25">
      <c r="A28" s="39" t="s">
        <v>89</v>
      </c>
    </row>
    <row r="29" spans="1:1" x14ac:dyDescent="0.25">
      <c r="A29" s="39" t="s">
        <v>90</v>
      </c>
    </row>
    <row r="30" spans="1:1" x14ac:dyDescent="0.25">
      <c r="A30" s="39" t="s">
        <v>91</v>
      </c>
    </row>
    <row r="31" spans="1:1" x14ac:dyDescent="0.25">
      <c r="A31" s="39" t="s">
        <v>92</v>
      </c>
    </row>
    <row r="32" spans="1:1" x14ac:dyDescent="0.25">
      <c r="A32" s="39" t="s">
        <v>93</v>
      </c>
    </row>
    <row r="33" spans="1:1" x14ac:dyDescent="0.25">
      <c r="A33" s="39" t="s">
        <v>94</v>
      </c>
    </row>
    <row r="34" spans="1:1" x14ac:dyDescent="0.25">
      <c r="A34" s="39" t="s">
        <v>95</v>
      </c>
    </row>
    <row r="35" spans="1:1" x14ac:dyDescent="0.25">
      <c r="A35" s="39" t="s">
        <v>96</v>
      </c>
    </row>
    <row r="36" spans="1:1" x14ac:dyDescent="0.25">
      <c r="A36" s="39" t="s">
        <v>97</v>
      </c>
    </row>
    <row r="37" spans="1:1" x14ac:dyDescent="0.25">
      <c r="A37" s="39" t="s">
        <v>98</v>
      </c>
    </row>
    <row r="38" spans="1:1" x14ac:dyDescent="0.25">
      <c r="A38" s="39" t="s">
        <v>99</v>
      </c>
    </row>
    <row r="39" spans="1:1" x14ac:dyDescent="0.25">
      <c r="A39" s="39" t="s">
        <v>100</v>
      </c>
    </row>
    <row r="40" spans="1:1" x14ac:dyDescent="0.25">
      <c r="A40" s="39" t="s">
        <v>101</v>
      </c>
    </row>
    <row r="41" spans="1:1" x14ac:dyDescent="0.25">
      <c r="A41" s="39" t="s">
        <v>102</v>
      </c>
    </row>
    <row r="42" spans="1:1" x14ac:dyDescent="0.25">
      <c r="A42" s="39" t="s">
        <v>103</v>
      </c>
    </row>
    <row r="43" spans="1:1" x14ac:dyDescent="0.25">
      <c r="A43" s="39" t="s">
        <v>104</v>
      </c>
    </row>
    <row r="44" spans="1:1" x14ac:dyDescent="0.25">
      <c r="A44" s="39" t="s">
        <v>105</v>
      </c>
    </row>
    <row r="45" spans="1:1" x14ac:dyDescent="0.25">
      <c r="A45" s="39" t="s">
        <v>106</v>
      </c>
    </row>
    <row r="46" spans="1:1" x14ac:dyDescent="0.25">
      <c r="A46" s="39" t="s">
        <v>107</v>
      </c>
    </row>
    <row r="47" spans="1:1" x14ac:dyDescent="0.25">
      <c r="A47" s="39" t="s">
        <v>108</v>
      </c>
    </row>
    <row r="48" spans="1:1" x14ac:dyDescent="0.25">
      <c r="A48" s="39" t="s">
        <v>109</v>
      </c>
    </row>
    <row r="49" spans="1:1" x14ac:dyDescent="0.25">
      <c r="A49" s="39" t="s">
        <v>110</v>
      </c>
    </row>
    <row r="50" spans="1:1" x14ac:dyDescent="0.25">
      <c r="A50" s="39" t="s">
        <v>111</v>
      </c>
    </row>
    <row r="51" spans="1:1" x14ac:dyDescent="0.25">
      <c r="A51" s="39" t="s">
        <v>112</v>
      </c>
    </row>
    <row r="52" spans="1:1" x14ac:dyDescent="0.25">
      <c r="A52" s="39" t="s">
        <v>113</v>
      </c>
    </row>
    <row r="53" spans="1:1" x14ac:dyDescent="0.25">
      <c r="A53" s="39" t="s">
        <v>114</v>
      </c>
    </row>
    <row r="54" spans="1:1" x14ac:dyDescent="0.25">
      <c r="A54" s="39" t="s">
        <v>115</v>
      </c>
    </row>
    <row r="55" spans="1:1" x14ac:dyDescent="0.25">
      <c r="A55" s="39" t="s">
        <v>116</v>
      </c>
    </row>
    <row r="56" spans="1:1" x14ac:dyDescent="0.25">
      <c r="A56" s="39" t="s">
        <v>117</v>
      </c>
    </row>
    <row r="57" spans="1:1" x14ac:dyDescent="0.25">
      <c r="A57" s="39" t="s">
        <v>118</v>
      </c>
    </row>
    <row r="58" spans="1:1" x14ac:dyDescent="0.25">
      <c r="A58" s="39" t="s">
        <v>119</v>
      </c>
    </row>
    <row r="59" spans="1:1" x14ac:dyDescent="0.25">
      <c r="A59" s="39" t="s">
        <v>120</v>
      </c>
    </row>
    <row r="60" spans="1:1" x14ac:dyDescent="0.25">
      <c r="A60" s="39" t="s">
        <v>121</v>
      </c>
    </row>
    <row r="61" spans="1:1" x14ac:dyDescent="0.25">
      <c r="A61" s="39" t="s">
        <v>122</v>
      </c>
    </row>
    <row r="62" spans="1:1" x14ac:dyDescent="0.25">
      <c r="A62" s="39" t="s">
        <v>123</v>
      </c>
    </row>
    <row r="63" spans="1:1" x14ac:dyDescent="0.25">
      <c r="A63" s="39" t="s">
        <v>124</v>
      </c>
    </row>
    <row r="64" spans="1:1" x14ac:dyDescent="0.25">
      <c r="A64" s="39" t="s">
        <v>125</v>
      </c>
    </row>
    <row r="65" spans="1:3" x14ac:dyDescent="0.25">
      <c r="A65" s="39" t="s">
        <v>126</v>
      </c>
    </row>
    <row r="66" spans="1:3" x14ac:dyDescent="0.25">
      <c r="A66" s="39" t="s">
        <v>127</v>
      </c>
    </row>
    <row r="67" spans="1:3" x14ac:dyDescent="0.25">
      <c r="A67" s="39" t="s">
        <v>128</v>
      </c>
    </row>
    <row r="68" spans="1:3" x14ac:dyDescent="0.25">
      <c r="A68" s="39" t="s">
        <v>129</v>
      </c>
    </row>
    <row r="69" spans="1:3" x14ac:dyDescent="0.25">
      <c r="A69" s="39" t="s">
        <v>130</v>
      </c>
    </row>
    <row r="72" spans="1:3" ht="17.25" x14ac:dyDescent="0.3">
      <c r="A72" s="94" t="s">
        <v>299</v>
      </c>
      <c r="B72" s="95"/>
      <c r="C72" s="95"/>
    </row>
    <row r="73" spans="1:3" x14ac:dyDescent="0.25">
      <c r="A73" s="96" t="b">
        <v>0</v>
      </c>
    </row>
    <row r="74" spans="1:3" x14ac:dyDescent="0.25">
      <c r="A74" s="96" t="b">
        <v>0</v>
      </c>
    </row>
    <row r="75" spans="1:3" x14ac:dyDescent="0.25">
      <c r="A75" s="96" t="b">
        <v>0</v>
      </c>
    </row>
    <row r="76" spans="1:3" x14ac:dyDescent="0.25">
      <c r="A76" s="96" t="b">
        <v>0</v>
      </c>
    </row>
    <row r="77" spans="1:3" x14ac:dyDescent="0.25">
      <c r="A77" s="96" t="b">
        <v>0</v>
      </c>
    </row>
    <row r="78" spans="1:3" x14ac:dyDescent="0.25">
      <c r="A78" s="96" t="b">
        <v>0</v>
      </c>
    </row>
    <row r="82" spans="1:3" ht="17.25" x14ac:dyDescent="0.3">
      <c r="A82" s="94" t="s">
        <v>23</v>
      </c>
      <c r="B82" s="94"/>
      <c r="C82" s="94"/>
    </row>
    <row r="83" spans="1:3" x14ac:dyDescent="0.25">
      <c r="A83" s="94" t="s">
        <v>300</v>
      </c>
      <c r="B83" s="94"/>
      <c r="C83" s="94"/>
    </row>
    <row r="84" spans="1:3" x14ac:dyDescent="0.25">
      <c r="A84" s="40"/>
    </row>
    <row r="85" spans="1:3" x14ac:dyDescent="0.25">
      <c r="A85" s="40" t="s">
        <v>147</v>
      </c>
    </row>
    <row r="86" spans="1:3" x14ac:dyDescent="0.25">
      <c r="A86" s="40" t="s">
        <v>148</v>
      </c>
    </row>
    <row r="87" spans="1:3" x14ac:dyDescent="0.25">
      <c r="A87" s="40" t="s">
        <v>149</v>
      </c>
    </row>
    <row r="88" spans="1:3" x14ac:dyDescent="0.25">
      <c r="A88" s="40" t="s">
        <v>150</v>
      </c>
    </row>
    <row r="89" spans="1:3" x14ac:dyDescent="0.25">
      <c r="A89" s="40" t="s">
        <v>151</v>
      </c>
    </row>
    <row r="90" spans="1:3" x14ac:dyDescent="0.25">
      <c r="A90" s="40" t="s">
        <v>152</v>
      </c>
    </row>
    <row r="91" spans="1:3" x14ac:dyDescent="0.25">
      <c r="A91" s="40" t="s">
        <v>153</v>
      </c>
    </row>
    <row r="92" spans="1:3" x14ac:dyDescent="0.25">
      <c r="A92" s="40" t="s">
        <v>154</v>
      </c>
    </row>
    <row r="93" spans="1:3" x14ac:dyDescent="0.25">
      <c r="A93" s="40" t="s">
        <v>146</v>
      </c>
    </row>
    <row r="96" spans="1:3" x14ac:dyDescent="0.25">
      <c r="A96" s="94" t="s">
        <v>301</v>
      </c>
      <c r="B96" s="94"/>
      <c r="C96" s="94"/>
    </row>
    <row r="97" spans="1:3" x14ac:dyDescent="0.25">
      <c r="A97" s="40"/>
    </row>
    <row r="98" spans="1:3" x14ac:dyDescent="0.25">
      <c r="A98" s="40" t="s">
        <v>156</v>
      </c>
    </row>
    <row r="99" spans="1:3" x14ac:dyDescent="0.25">
      <c r="A99" s="97" t="s">
        <v>311</v>
      </c>
    </row>
    <row r="100" spans="1:3" x14ac:dyDescent="0.25">
      <c r="A100" s="97" t="s">
        <v>313</v>
      </c>
    </row>
    <row r="101" spans="1:3" x14ac:dyDescent="0.25">
      <c r="A101" s="97" t="s">
        <v>312</v>
      </c>
    </row>
    <row r="102" spans="1:3" x14ac:dyDescent="0.25">
      <c r="A102" s="40" t="s">
        <v>157</v>
      </c>
    </row>
    <row r="103" spans="1:3" x14ac:dyDescent="0.25">
      <c r="A103" s="40" t="s">
        <v>158</v>
      </c>
    </row>
    <row r="104" spans="1:3" x14ac:dyDescent="0.25">
      <c r="A104" s="40" t="s">
        <v>159</v>
      </c>
    </row>
    <row r="105" spans="1:3" x14ac:dyDescent="0.25">
      <c r="A105" s="40" t="s">
        <v>160</v>
      </c>
    </row>
    <row r="106" spans="1:3" x14ac:dyDescent="0.25">
      <c r="A106" s="40" t="s">
        <v>161</v>
      </c>
    </row>
    <row r="107" spans="1:3" x14ac:dyDescent="0.25">
      <c r="A107" s="40" t="s">
        <v>162</v>
      </c>
    </row>
    <row r="108" spans="1:3" x14ac:dyDescent="0.25">
      <c r="A108" s="40" t="s">
        <v>146</v>
      </c>
    </row>
    <row r="111" spans="1:3" x14ac:dyDescent="0.25">
      <c r="A111" s="94" t="s">
        <v>189</v>
      </c>
      <c r="B111" s="94"/>
      <c r="C111" s="94"/>
    </row>
    <row r="112" spans="1:3" x14ac:dyDescent="0.25">
      <c r="A112" s="94" t="s">
        <v>302</v>
      </c>
      <c r="B112" s="94"/>
      <c r="C112" s="94"/>
    </row>
    <row r="113" spans="1:2" x14ac:dyDescent="0.25">
      <c r="A113" s="40"/>
    </row>
    <row r="114" spans="1:2" x14ac:dyDescent="0.25">
      <c r="A114" s="40" t="s">
        <v>190</v>
      </c>
    </row>
    <row r="115" spans="1:2" x14ac:dyDescent="0.25">
      <c r="A115" s="40" t="s">
        <v>191</v>
      </c>
    </row>
    <row r="116" spans="1:2" x14ac:dyDescent="0.25">
      <c r="A116" s="40" t="s">
        <v>193</v>
      </c>
    </row>
    <row r="117" spans="1:2" x14ac:dyDescent="0.25">
      <c r="A117" s="40" t="s">
        <v>194</v>
      </c>
    </row>
    <row r="118" spans="1:2" x14ac:dyDescent="0.25">
      <c r="A118" s="40" t="s">
        <v>195</v>
      </c>
    </row>
    <row r="119" spans="1:2" x14ac:dyDescent="0.25">
      <c r="A119" s="40" t="s">
        <v>196</v>
      </c>
    </row>
    <row r="120" spans="1:2" x14ac:dyDescent="0.25">
      <c r="A120" s="40" t="s">
        <v>197</v>
      </c>
    </row>
    <row r="121" spans="1:2" x14ac:dyDescent="0.25">
      <c r="A121" s="40" t="s">
        <v>198</v>
      </c>
    </row>
    <row r="122" spans="1:2" x14ac:dyDescent="0.25">
      <c r="A122" s="40" t="s">
        <v>199</v>
      </c>
    </row>
    <row r="123" spans="1:2" x14ac:dyDescent="0.25">
      <c r="A123" s="40" t="s">
        <v>200</v>
      </c>
    </row>
    <row r="124" spans="1:2" x14ac:dyDescent="0.25">
      <c r="A124" s="40" t="s">
        <v>201</v>
      </c>
    </row>
    <row r="125" spans="1:2" x14ac:dyDescent="0.25">
      <c r="A125" s="40" t="s">
        <v>202</v>
      </c>
    </row>
    <row r="128" spans="1:2" x14ac:dyDescent="0.25">
      <c r="A128" s="94" t="s">
        <v>208</v>
      </c>
      <c r="B128" s="94"/>
    </row>
    <row r="129" spans="1:7" x14ac:dyDescent="0.25">
      <c r="A129" s="94" t="s">
        <v>211</v>
      </c>
      <c r="B129" s="94"/>
      <c r="C129" s="94"/>
      <c r="D129" s="94"/>
      <c r="E129" s="94"/>
      <c r="F129" s="94"/>
      <c r="G129" s="94"/>
    </row>
    <row r="130" spans="1:7" x14ac:dyDescent="0.25">
      <c r="A130" s="40"/>
    </row>
    <row r="131" spans="1:7" x14ac:dyDescent="0.25">
      <c r="A131" s="40" t="s">
        <v>212</v>
      </c>
    </row>
    <row r="132" spans="1:7" x14ac:dyDescent="0.25">
      <c r="A132" s="40" t="s">
        <v>213</v>
      </c>
    </row>
    <row r="133" spans="1:7" x14ac:dyDescent="0.25">
      <c r="A133" s="40" t="s">
        <v>214</v>
      </c>
    </row>
    <row r="137" spans="1:7" x14ac:dyDescent="0.25">
      <c r="A137" s="94" t="s">
        <v>262</v>
      </c>
      <c r="B137" s="94"/>
      <c r="C137" s="94"/>
      <c r="D137" s="94"/>
      <c r="E137" s="94"/>
      <c r="F137" s="94"/>
    </row>
    <row r="138" spans="1:7" x14ac:dyDescent="0.25">
      <c r="A138" s="94" t="s">
        <v>303</v>
      </c>
      <c r="B138" s="94"/>
    </row>
    <row r="139" spans="1:7" x14ac:dyDescent="0.25">
      <c r="A139" s="40"/>
    </row>
    <row r="140" spans="1:7" x14ac:dyDescent="0.25">
      <c r="A140" s="40" t="s">
        <v>264</v>
      </c>
    </row>
    <row r="141" spans="1:7" x14ac:dyDescent="0.25">
      <c r="A141" s="40" t="s">
        <v>265</v>
      </c>
    </row>
    <row r="142" spans="1:7" x14ac:dyDescent="0.25">
      <c r="A142" s="40" t="s">
        <v>266</v>
      </c>
    </row>
    <row r="143" spans="1:7" x14ac:dyDescent="0.25">
      <c r="A143" s="40" t="s">
        <v>119</v>
      </c>
    </row>
    <row r="144" spans="1:7" x14ac:dyDescent="0.25">
      <c r="A144" s="40" t="s">
        <v>267</v>
      </c>
    </row>
    <row r="145" spans="1:1" x14ac:dyDescent="0.25">
      <c r="A145" s="40" t="s">
        <v>89</v>
      </c>
    </row>
    <row r="146" spans="1:1" x14ac:dyDescent="0.25">
      <c r="A146" s="40" t="s">
        <v>268</v>
      </c>
    </row>
    <row r="147" spans="1:1" x14ac:dyDescent="0.25">
      <c r="A147" s="40" t="s">
        <v>269</v>
      </c>
    </row>
    <row r="148" spans="1:1" x14ac:dyDescent="0.25">
      <c r="A148" s="40"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Formulaire LI</vt:lpstr>
      <vt:lpstr>Base de données</vt:lpstr>
      <vt:lpstr>'Formulaire LI'!Zone_d_impression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2026-08-03T15:14:16Z</dcterms:modified>
</cp:coreProperties>
</file>